
<file path=[Content_Types].xml><?xml version="1.0" encoding="utf-8"?>
<Types xmlns="http://schemas.openxmlformats.org/package/2006/content-types">
  <Default Extension="xml" ContentType="application/xml"/>
  <Default Extension="rels" ContentType="application/vnd.openxmlformats-package.relationships+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22416"/>
  <workbookPr showInkAnnotation="0" checkCompatibility="1" autoCompressPictures="0"/>
  <bookViews>
    <workbookView xWindow="0" yWindow="0" windowWidth="25600" windowHeight="14320" tabRatio="677"/>
  </bookViews>
  <sheets>
    <sheet name="C+S" sheetId="13" r:id="rId1"/>
    <sheet name="Menu" sheetId="10" r:id="rId2"/>
    <sheet name="Grocery List" sheetId="2" r:id="rId3"/>
    <sheet name="Prep Day" sheetId="15" r:id="rId4"/>
    <sheet name="Monday" sheetId="5" r:id="rId5"/>
    <sheet name="Tuesday" sheetId="6" r:id="rId6"/>
    <sheet name="Wednesday" sheetId="11" r:id="rId7"/>
    <sheet name="Thursday" sheetId="8" r:id="rId8"/>
    <sheet name="Friday" sheetId="9" r:id="rId9"/>
  </sheets>
  <definedNames>
    <definedName name="_xlnm.Print_Area" localSheetId="0">'C+S'!$A$1:$K$28</definedName>
    <definedName name="_xlnm.Print_Area" localSheetId="8">Friday!$A$1:$C$33</definedName>
    <definedName name="_xlnm.Print_Area" localSheetId="2">'Grocery List'!$A$1:$H$24</definedName>
    <definedName name="_xlnm.Print_Area" localSheetId="1">Menu!$A$1:$H$30</definedName>
    <definedName name="_xlnm.Print_Area" localSheetId="4">Monday!$A$1:$C$33</definedName>
    <definedName name="_xlnm.Print_Area" localSheetId="3">'Prep Day'!$A$1:$G$14</definedName>
    <definedName name="_xlnm.Print_Area" localSheetId="7">Thursday!$A$1:$C$33</definedName>
    <definedName name="_xlnm.Print_Area" localSheetId="5">Tuesday!$A$1:$C$33</definedName>
    <definedName name="_xlnm.Print_Area" localSheetId="6">Wednesday!$A$1:$C$33</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B31" i="9" l="1"/>
  <c r="B30" i="9"/>
  <c r="B29" i="9"/>
  <c r="B31" i="8"/>
  <c r="B30" i="8"/>
  <c r="B29" i="8"/>
  <c r="B31" i="11"/>
  <c r="B30" i="11"/>
  <c r="B29" i="11"/>
  <c r="B31" i="6"/>
  <c r="B30" i="6"/>
  <c r="B29" i="6"/>
  <c r="E8" i="15"/>
  <c r="E6" i="15"/>
  <c r="E5" i="15"/>
  <c r="E4" i="15"/>
  <c r="C8" i="9"/>
  <c r="C8" i="8"/>
  <c r="C8" i="11"/>
  <c r="C8" i="6"/>
  <c r="C8" i="5"/>
  <c r="G13" i="15"/>
  <c r="E13" i="15"/>
  <c r="C13" i="15"/>
  <c r="G11" i="15"/>
  <c r="E11" i="15"/>
  <c r="C11" i="15"/>
  <c r="B10" i="9"/>
  <c r="B9" i="9"/>
  <c r="B8" i="9"/>
  <c r="B7" i="9"/>
  <c r="B6" i="9"/>
  <c r="B5" i="9"/>
  <c r="B10" i="8"/>
  <c r="B9" i="8"/>
  <c r="B8" i="8"/>
  <c r="B7" i="8"/>
  <c r="B6" i="8"/>
  <c r="B5" i="8"/>
  <c r="B10" i="11"/>
  <c r="B9" i="11"/>
  <c r="B8" i="11"/>
  <c r="B7" i="11"/>
  <c r="B6" i="11"/>
  <c r="B5" i="11"/>
  <c r="B10" i="6"/>
  <c r="B9" i="6"/>
  <c r="B8" i="6"/>
  <c r="B7" i="6"/>
  <c r="B6" i="6"/>
  <c r="B5" i="6"/>
  <c r="B10" i="5"/>
  <c r="B9" i="5"/>
  <c r="B7" i="5"/>
  <c r="B6" i="5"/>
  <c r="B5" i="5"/>
  <c r="E7" i="15"/>
  <c r="B8" i="5"/>
  <c r="A1" i="9"/>
  <c r="A1" i="8"/>
  <c r="A1" i="11"/>
  <c r="A1" i="6"/>
  <c r="A1" i="5"/>
  <c r="A1" i="15"/>
  <c r="A1" i="2"/>
  <c r="C3" i="5"/>
  <c r="C33" i="9"/>
  <c r="C33" i="8"/>
  <c r="C33" i="11"/>
  <c r="C33" i="6"/>
  <c r="C33" i="5"/>
  <c r="B20" i="2"/>
  <c r="B16" i="2"/>
  <c r="B12" i="2"/>
  <c r="B8" i="2"/>
  <c r="B4" i="2"/>
  <c r="C10" i="11"/>
  <c r="C9" i="11"/>
  <c r="C7" i="11"/>
  <c r="C6" i="11"/>
  <c r="C5" i="11"/>
  <c r="C3" i="11"/>
  <c r="C9" i="9"/>
  <c r="C9" i="8"/>
  <c r="C9" i="6"/>
  <c r="C9" i="5"/>
  <c r="C5" i="9"/>
  <c r="C5" i="8"/>
  <c r="C5" i="6"/>
  <c r="C5" i="5"/>
  <c r="C3" i="8"/>
  <c r="C3" i="6"/>
  <c r="C3" i="9"/>
  <c r="C10" i="9"/>
  <c r="C7" i="9"/>
  <c r="C6" i="9"/>
  <c r="C10" i="8"/>
  <c r="C7" i="8"/>
  <c r="C6" i="8"/>
  <c r="C10" i="6"/>
  <c r="C7" i="6"/>
  <c r="C6" i="6"/>
  <c r="C10" i="5"/>
  <c r="C7" i="5"/>
  <c r="C6" i="5"/>
</calcChain>
</file>

<file path=xl/sharedStrings.xml><?xml version="1.0" encoding="utf-8"?>
<sst xmlns="http://schemas.openxmlformats.org/spreadsheetml/2006/main" count="221" uniqueCount="151">
  <si>
    <t>Monday</t>
  </si>
  <si>
    <t>Tuesday</t>
  </si>
  <si>
    <t>Wednesday</t>
  </si>
  <si>
    <t>Thursday</t>
  </si>
  <si>
    <t>Friday</t>
  </si>
  <si>
    <t>Menu</t>
  </si>
  <si>
    <t>Ingredients</t>
  </si>
  <si>
    <t>Produce</t>
  </si>
  <si>
    <t>Protein</t>
  </si>
  <si>
    <t>Frozen</t>
  </si>
  <si>
    <t>Pantry items</t>
  </si>
  <si>
    <t>Dairy</t>
  </si>
  <si>
    <t>Make</t>
  </si>
  <si>
    <t>*Can buy pre-chopped</t>
  </si>
  <si>
    <t>Preheat oven to 400 degrees</t>
  </si>
  <si>
    <t>Tips / Substitutes / Supplements</t>
  </si>
  <si>
    <t>Tips / Swaps / Supplements</t>
  </si>
  <si>
    <t>Lemon - 1</t>
  </si>
  <si>
    <t>Garlic - 1 bulb</t>
  </si>
  <si>
    <t>Swiss chard - 1 bunch</t>
  </si>
  <si>
    <t>Panko - 1/2 cup</t>
  </si>
  <si>
    <t>Goat cheese - 4 oz.</t>
  </si>
  <si>
    <t>New potatoes - 1 lb.</t>
  </si>
  <si>
    <t>Corn - 3 cobs</t>
  </si>
  <si>
    <t>Thyme - a few sprigs</t>
  </si>
  <si>
    <t xml:space="preserve">Balsamic vinegar - 2 tbs. </t>
  </si>
  <si>
    <t>Maple syrup - 1/2 tbs.</t>
  </si>
  <si>
    <t>Dijon mustard - 1/2 tbs.</t>
  </si>
  <si>
    <t>Zucchini - 1</t>
  </si>
  <si>
    <t>Peaches - 2</t>
  </si>
  <si>
    <t>Mixed greens - 6 oz.</t>
  </si>
  <si>
    <t>Pre-made pizza dough - 1</t>
  </si>
  <si>
    <t>Mozzarella - 6 oz.</t>
  </si>
  <si>
    <t>Goat cheese - 2 oz.</t>
  </si>
  <si>
    <t>Slivered almonds - 2 tbs.</t>
  </si>
  <si>
    <t>Medium white / yellow onions - 2</t>
  </si>
  <si>
    <t>Roma tomatoes - 4</t>
  </si>
  <si>
    <t>Jalapeno - 1</t>
  </si>
  <si>
    <t>Serving Size:</t>
  </si>
  <si>
    <t>Shrimp - 1 lb.</t>
  </si>
  <si>
    <t>Peas - 1 cup</t>
  </si>
  <si>
    <t>Garlic - 2 cloves</t>
  </si>
  <si>
    <t>Red pepper flakes - 1/2 tsp.</t>
  </si>
  <si>
    <t>Broccoli* - 2 crowns</t>
  </si>
  <si>
    <t>Salmon - 1 lb.</t>
  </si>
  <si>
    <t>Make Pesto</t>
  </si>
  <si>
    <t>Caramelize Onions</t>
  </si>
  <si>
    <t>Ingredients:</t>
  </si>
  <si>
    <t>Kosher salt</t>
  </si>
  <si>
    <t>Olive oil</t>
  </si>
  <si>
    <t>Butter - 1 tbs.</t>
  </si>
  <si>
    <t>Olive oil - 2 tbs.</t>
  </si>
  <si>
    <t>Water - as needed</t>
  </si>
  <si>
    <t>Walnuts - 1/4 cup</t>
  </si>
  <si>
    <t>Basil - 8 cups / 2 bunches</t>
  </si>
  <si>
    <t>Pine nuts - 1/3 cup</t>
  </si>
  <si>
    <t>Garlic - 4 cloves</t>
  </si>
  <si>
    <t>Make Barley or Farro</t>
  </si>
  <si>
    <t>Barley / Semi-pearled Farro - 1.5 cups</t>
  </si>
  <si>
    <t>Kosher or sea salt</t>
  </si>
  <si>
    <t>Corn is one of the best parts of summer, so don't let summer slip away without eating as much as you can. The quickest way to cook corn is actually right in the microwave. You can also boil it or roast in the oven, but save yourself an extra pot to wash and time with your microwave</t>
  </si>
  <si>
    <t>Cook barley / farro as you would pasta. Using a 3:1 water to grain ratio, bring a pot of water to boil. Add in a generous pour of kosher or sea salt and then grain. Lower heat, but keep the water at a boil. Cook until grains are tender - 45 minutes for barley (unless pre-soaked, which will cut cooking time in half), 25 minutes for semi-pearled farro. Store in an airtight container</t>
  </si>
  <si>
    <t>Shuck corn if not purchased pre-shucked. Remove as much of the silk (those yellow colored strands) as you can - sometimes a wet paper towel helps. Place corn in a microwave safe container and microwave for 4 minutes on high uncovered. Store in saran wrap or a bag</t>
  </si>
  <si>
    <t>COOK + SMARTS Meal Planning by Jess | Delivering servings of cooking IQ to your kitchen | www.cooksmarts.com</t>
  </si>
  <si>
    <t>It typically takes about 45 minutes to fully caramelize onions, but we can get about 80% there in 20 minutes. Feel free to go the full time, but you'll get a lot of buttery, sweet goodness in the 20 minutes. You can also skip the caramelized onions altogether but they do add a lot of flavor to your meal! Work on the pesto while the onions are caramelizing, but be sure to keep an eye on the onions!</t>
  </si>
  <si>
    <t>Sunday Prep</t>
  </si>
  <si>
    <t>Cook Barley / Farro +
Caramelize Onions +
Make Pesto + 
Shuck / Cook Corn</t>
  </si>
  <si>
    <t>Carbs / Nuts</t>
  </si>
  <si>
    <t>Smarts:</t>
  </si>
  <si>
    <t>Cook:</t>
  </si>
  <si>
    <t>Tear leaves off of swiss chard. Rinse and dry in a salad spinner. Rinse stems and chop them into 1/4" segments</t>
  </si>
  <si>
    <t>Barley / Semi-pearled farro - 2 cups</t>
  </si>
  <si>
    <t>Dirty Pesto Shrimp with Barley / Farro + Roasted Broccoli</t>
  </si>
  <si>
    <t>Preheat oven or toaster oven to 400 degrees</t>
  </si>
  <si>
    <t>Rinse salmon under cold water and pat dry with paper towels. Slice salmon into desired serving size amount. Place onto a baking sheet lined with aluminum foil and sprinkle with some kosher salt</t>
  </si>
  <si>
    <t>Mince garlic</t>
  </si>
  <si>
    <t>Take pre-made caramelized onions from prep day out of the fridge</t>
  </si>
  <si>
    <t>*</t>
  </si>
  <si>
    <t>**</t>
  </si>
  <si>
    <t>***</t>
  </si>
  <si>
    <t>You can tell if the oil is ready for ingredients by tipping the pan back and forth. If you see striations in the oil (like legs of wine in a wine glass), then the oil is warm</t>
  </si>
  <si>
    <t>Once stems have softened, add chard leaves. You might have to do this a few handfuls at a time, since it might overflow out of the pan otherwise. The leaves will wilt significantly. Add more leaves as room is made in the pan</t>
  </si>
  <si>
    <t>Once the leaves have mostly wilted, toss in desired amount of caramelized onions and cook for another minute until the caramelized onions are heated through. Season greens to taste with kosher salt. Serve with crumbled goat cheese</t>
  </si>
  <si>
    <t>Mix 2 to 4 tbs. of pesto with panko bread crumbs. Spread pesto / panko mixture over each salmon filet. Bake in oven for about 8 to 12 minutes, depending on thickness of salmon. Salmon &lt;1" thickness will take closer to 8 minutes; &gt;1" will take closer to 12 minutes. Remember to set a timer! While salmon is baking continue to next steps (but do take the salmon out of the oven when the timer bell rings!)</t>
  </si>
  <si>
    <t>Return the salmon to the oven / toaster oven and broil for 1 to 1.5 minutes. This will give the panko crust a nice golden crust. Serve alongside swiss chard</t>
  </si>
  <si>
    <t>If using tofu, chop tofu into squares / steaks</t>
  </si>
  <si>
    <t>Scrub potatoes and slice in halves or quarters depending on the size of the potatoes. Place them in a microwave safe bowl, cover, and microwave on high for 4 minutes. If potatoes cannot be easily pierced by a fork, then return to microwave for another minute</t>
  </si>
  <si>
    <t>Preheat oven to 375 degrees for chicken / 400 degrees for tofu</t>
  </si>
  <si>
    <t>While potatoes are microwaving, shave the corn kernels off of 2 of the cobs of corn. Do this by standing the corn on one end and scraping the knife down the cob to remove kernels. I promise you that you don't need a special tool even if your local kitchen store is trying to sell you another one-use cooking tool</t>
  </si>
  <si>
    <t>Flour - 2 tbs.</t>
  </si>
  <si>
    <t>Take pizza dough out of the fridge and take it out of its packaging. Sprinkle flour onto a large cutting board or flat surface and put the pizza dough onto the floured surface. Let the dough rest there while you prep other ingredients</t>
  </si>
  <si>
    <t xml:space="preserve">Slice zucchini as thinly as possible. I like to slice the zucchini in half lengthwise first, and then place it on its flat side for chopping. Remember to always create a flat surface with whatever vegetable you're chopping for safer prepping. </t>
  </si>
  <si>
    <t>Shave the corn kernels off the remaining corn cob</t>
  </si>
  <si>
    <t>Now roll out pizza dough onto this floured surface either with a rolling pin or with your hands. I like to form a fist and put the dough over it, pulling it down over my fist to stretch it out</t>
  </si>
  <si>
    <t>Grate mozzarella if you didn't buy grated mozzarella</t>
  </si>
  <si>
    <t>Lay it out on a baking sheet or pizza pan. Cover dough in as much pesto as you want. Sprinkle red pepper flakes over the pesto. Then top with grated mozzarella, zucchini slices, corn kernels, and caramelized onions made on prep day. If you want to get your pizza crust golden, brush the crust with egg white (but feel free to skip this step). Bake in oven for 10 to 15 minutes, until the cheese is bubbly. While the pizza is cooking, prepare salad</t>
  </si>
  <si>
    <t>Slice peaches</t>
  </si>
  <si>
    <t>Rinse and dry salad greens</t>
  </si>
  <si>
    <t>Berry jam - 1 tsp.</t>
  </si>
  <si>
    <t>Balsamic vinegar - 1 tbs.</t>
  </si>
  <si>
    <t>Mix together jam, balsamic vinegar, and a pinch of kosher salt together. Whisk in about 2 tbs. of olive oil or as much oil needed to get the dressing to coat the back of a spoon</t>
  </si>
  <si>
    <t>Toss greens, peaches, almonds, and desired amount of goat cheese together with dressing. Serve with bubbling hot pizza</t>
  </si>
  <si>
    <t>Chop broccoli into bite-sized pieces if not purchased pre-chopped</t>
  </si>
  <si>
    <t>Kosher salt - 1/4 tsp.</t>
  </si>
  <si>
    <t>Shuck / Cook Corn</t>
  </si>
  <si>
    <t>Pulse basil, garlic, pine nuts, walnuts, juice of 1/2 lemon, 1/4 tsp. kosher salt in a food processor until a paste forms. Drizzle in olive oil and blend until you get desired consistency - about 1/3rd to 1 cup of olive oil. Season to taste with more kosher salt, freshly ground pepper, or lemon juice. Store in an airtight container</t>
  </si>
  <si>
    <t>Red pepper flakes - 1/4 tsp.</t>
  </si>
  <si>
    <t>Preheat oven to 425 degrees</t>
  </si>
  <si>
    <t>Dice tomatoes</t>
  </si>
  <si>
    <t>Dice jalapeno</t>
  </si>
  <si>
    <t>Drain shrimp. If the shrimp is still slightly frozen, run more lukewarm water into the bowl of shrimp until it's no longer frozen</t>
  </si>
  <si>
    <t>Take frozen shrimp out of the freezer. Rinse shrimp a few times and then place in a bowl filled with lukewarm water</t>
  </si>
  <si>
    <t>Smoked paprika - 1/4 tsp.</t>
  </si>
  <si>
    <t>Once shrimp isn't frozen anymore, toss in some kosher salt</t>
  </si>
  <si>
    <t>White wine - 1/2 cup</t>
  </si>
  <si>
    <t>Take leftover barley / farro out of the fridge</t>
  </si>
  <si>
    <t>Toss broccoli with garlic, 2 tbs. of olive oil, red pepper flakes, and 1/4 tsp. of kosher salt. Spread evenly out onto a parchment paper lined baking sheet. Roast for 15 to 20 minutes. Set a timer for 10 minutes and give the pan a good shake at that point. While broccoli is roasting, continue to next steps</t>
  </si>
  <si>
    <t>Remember to check on broccoli and give the pan a good shake. You can also add some more salt at this point</t>
  </si>
  <si>
    <t>Chicken breasts or Super firm tofu - 1 lb.</t>
  </si>
  <si>
    <t>If you're looking to save time, skip the chicken and tofu. Crack open a can of beans - garbanzo or cannellini would be great - rinse and drain, and throw them into the salad for your protein</t>
  </si>
  <si>
    <t>If you're low on prep time, the minimum you have to do here is make the pesto. A quicker cooking grain like quinoa or frozen cooked brown rice can be subbed for the barley / farro. Caramelized onions can be left out and frozen corn can be used instead of the fresh corn.</t>
  </si>
  <si>
    <t>If you're just not that into zucchini, substitute slices of roma tomatoes for the squash. Sprinkling some pine nuts over the pizza would enhance the nuttiness of the pesto. You can also double the peaches in this meal by using peaches on the pizza and have a sweet and savory pie!</t>
  </si>
  <si>
    <t>Any greens can be subbed for swiss chard - kale, mustard, dandelion are all options. If you want to skip the caramelized onions and dairy, throw in some pine nuts for more flavor. You can also skip the panko, and bake the salmon with some salt and pepper and have the pesto on the side</t>
  </si>
  <si>
    <t>Eggs - 4</t>
  </si>
  <si>
    <t>Whisk eggs in a medium-sized bowl. If you have any soy milk or milk on hand, add 1 to 2 tbs. to eggs. Add a generous pinch of kosher salt to eggs</t>
  </si>
  <si>
    <t>Take out assortment of leftovers from the week and decide what would be good in an omelet</t>
  </si>
  <si>
    <t>Repeat for second omelet</t>
  </si>
  <si>
    <t>Limes - 1</t>
  </si>
  <si>
    <t>Pre-made pizza dough - 1 package</t>
  </si>
  <si>
    <t>Balsamic vinegar - 3 tbs.</t>
  </si>
  <si>
    <t>Goat cheese - 6 oz.</t>
  </si>
  <si>
    <t>This meal plan will generously feed 2 adults with lots of leftovers, which means it can also accommodate a family of 4 with younger kids.
If you have a family with older kids, consider doubling the amounts. If you're feeding 1, half the amounts and you still will have lots of yummy
leftovers for lunch. You can also keep the same amounts but freeze</t>
  </si>
  <si>
    <t>Then add leftover barley / farro, tomatoes, jalapenos, paprika, white wine, with a generous pinch of kosher salt. Simmer until the wine has evaporated and the shrimp are cooked through.</t>
  </si>
  <si>
    <t>Spoon in a few tbs. of pesto and toss through. Squeeze half a lime into it. Taste and season with more kosher salt, paprika, lime juice, or pesto. Serve with roasted broccoli</t>
  </si>
  <si>
    <t>If you have any mixed greens leftover, toss it with your favorite vinaigrette combo and enjoy a side salad with your omelets</t>
  </si>
  <si>
    <t>Heat a non-stick frying pan over medium-high heat. Add 1/2 of the egg mixture to pan and tip pan so the egg mixture covers the entire pan. Add leftovers to one side or to the middle (if one side, you'll be folding the omelets in half; in the middle, you'll fold the omelets from both sides). Your leftover pesto size can also be used up to add more flavor</t>
  </si>
  <si>
    <t>Add any cheese you might have leftover (mozzarella or the goat cheese). Once the egg looks cooked through (about 3 to 5 minutes), fold the omelets over</t>
  </si>
  <si>
    <t xml:space="preserve">Heat a &gt;3 quart sauté pan over medium-high heat. Add 2 tbs. olive oil to the pan. When the oil is warm*, add shrimp and toss until the shrimp is coated in the oil. Lower heat to medium and cook shrimp for 2 to 3 minutes until they're light pink </t>
  </si>
  <si>
    <t>Mix together leaves from 2 sprigs of thyme, Dijon mustard, balsamic vinegar, maple syrup, a generous pinch of kosher salt, and 1 tbs. olive oil. Marinate tofu or chicken in this mixture. If making chicken, tenderize the chicken with a fork</t>
  </si>
  <si>
    <t>Place on a baking sheet (feel free to line with aluminum foil / parchment paper for less cleanup) and bake tofu or chicken for 20 minutes. If baking breasts, after removing from the oven, cover with foil to keep warm. Set a timer, and continue to next steps</t>
  </si>
  <si>
    <t>Heat a &gt;3 quart sauté pan over medium-high heat. Add 1 tbs. olive oil to the pan. Then add half the barley / farro you cooked on prep day to the pan with 1 cup of peas, corn kernels, and cooked potatoes. Add as much pesto as you want to the pan and toss through. Season to taste with more kosher salt, freshly ground pepper and / or your best olive oil. Serve alongside your tofu / chicken</t>
  </si>
  <si>
    <t>Heat a &gt;3 quart sauté pan or &gt;12" frying pan over medium-high heat. Add 1 tbs. of olive oil to the pan. When oil is warm*, add minced garlic. As soon as you smell the aroma of the garlic, toss in chard stems with a pinch of kosher salt and sauté for about 3 minutes</t>
  </si>
  <si>
    <t>Barley and semi-pearled farro are both whole grains and a great substitute for pasta and rice if you're looking for healthier carb options. Because they are whole grain, they do take a lot of water and awhile to cook. Barley can be pre-soaked to shorten cooking time from 45 minutes to 20 minutes. Semi-pearled farro takes about 25 minutes. If you don't have the time to make these whole grains, consider substituting with quinoa</t>
  </si>
  <si>
    <t>This should make enough pesto for the week. Feel free to double the amount though if you like your food to be more saucy or if you just want to freeze some. It should be good in the freezer for up to 8 weeks if sealed airtight. This pesto is made sans-parmesan / dairy. Feel free to add some parmesan cheese if you desire</t>
  </si>
  <si>
    <t>Chop onions into evenly thin slices. Heat a large frying pan over medium-high heat. Add butter and olive oil. Once butter has melted, add onions and kosher salt. Toss to coat. Sauté for about 3 minutes, and then turn heat down to medium. Add some water to the pan and toss onions every few minutes. Keep a cup of water next to the pan, adding whenever the onions have dried out to prevent burning onions. Cook onions for 20 to 25 minutes. Store in an airtight container</t>
  </si>
  <si>
    <t>If you're a vegetarian or kosher, feel free to sub another protein (e.g., tofu, chicken thigh / breasts, or even a sausage link) for the shrimp. White wine also doesn't have to be used at all. The tomatoes will release enough liquid into the dish</t>
  </si>
  <si>
    <t>Sometimes people forget that breakfasts can be dinners too! Omelets are the perfect vehicle for your week's worth of leftovers. Then make yourself a side salad with whatever greens can still be used and you've got a delicious, healthy, and quick dinner!</t>
  </si>
  <si>
    <t>Omelet Leftovers</t>
  </si>
  <si>
    <t>Panko Pesto Crusted Salmon + Sautéed Swiss Chard, Caramelized Onions, &amp; Goat Cheese</t>
  </si>
  <si>
    <t>Roasted Tofu / Chicken + Pesto Potato Salad with Barley / Farro, Corn, &amp; Peas</t>
  </si>
  <si>
    <t>Pesto Pizza with Zucchini, Caramelized Onions, &amp; Corn + Green Salad with Peaches &amp; Goat Cheese</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</si>
</sst>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theme="1"/>
      <name val="Calibri"/>
      <family val="2"/>
      <scheme val="minor"/>
    </font>
    <font>
      <sz val="12"/>
      <color theme="1"/>
      <name val="Open Sans"/>
    </font>
    <font>
      <u/>
      <sz val="12"/>
      <color theme="10"/>
      <name val="Calibri"/>
      <family val="2"/>
      <scheme val="minor"/>
    </font>
    <font>
      <u/>
      <sz val="12"/>
      <color theme="11"/>
      <name val="Calibri"/>
      <family val="2"/>
      <scheme val="minor"/>
    </font>
    <font>
      <sz val="12"/>
      <color rgb="FF000000"/>
      <name val="Open Sans"/>
    </font>
    <font>
      <sz val="8"/>
      <name val="Calibri"/>
      <family val="2"/>
      <scheme val="minor"/>
    </font>
    <font>
      <sz val="14"/>
      <color theme="1"/>
      <name val="Open Sans"/>
    </font>
    <font>
      <b/>
      <sz val="14"/>
      <color theme="1"/>
      <name val="Raleway Thin"/>
    </font>
    <font>
      <b/>
      <sz val="12"/>
      <color theme="1"/>
      <name val="Raleway Thin"/>
    </font>
  </fonts>
  <fills count="7">
    <fill>
      <patternFill patternType="none"/>
    </fill>
    <fill>
      <patternFill patternType="gray125"/>
    </fill>
    <fill>
      <patternFill patternType="solid">
        <fgColor theme="0"/>
        <bgColor indexed="64"/>
      </patternFill>
    </fill>
    <fill>
      <patternFill patternType="solid">
        <fgColor rgb="FFE0B65C"/>
        <bgColor rgb="FFE0B65C"/>
      </patternFill>
    </fill>
    <fill>
      <patternFill patternType="solid">
        <fgColor rgb="FFE0B65C"/>
        <bgColor indexed="64"/>
      </patternFill>
    </fill>
    <fill>
      <patternFill patternType="solid">
        <fgColor rgb="FFFFFFF2"/>
        <bgColor indexed="64"/>
      </patternFill>
    </fill>
    <fill>
      <patternFill patternType="solid">
        <fgColor theme="0"/>
        <bgColor rgb="FFE0B65C"/>
      </patternFill>
    </fill>
  </fills>
  <borders count="9">
    <border>
      <left/>
      <right/>
      <top/>
      <bottom/>
      <diagonal/>
    </border>
    <border>
      <left/>
      <right/>
      <top/>
      <bottom style="double">
        <color auto="1"/>
      </bottom>
      <diagonal/>
    </border>
    <border>
      <left/>
      <right/>
      <top style="hair">
        <color theme="1" tint="0.499984740745262"/>
      </top>
      <bottom style="hair">
        <color theme="1" tint="0.499984740745262"/>
      </bottom>
      <diagonal/>
    </border>
    <border>
      <left/>
      <right/>
      <top style="hair">
        <color theme="1" tint="0.499984740745262"/>
      </top>
      <bottom/>
      <diagonal/>
    </border>
    <border>
      <left/>
      <right/>
      <top/>
      <bottom style="hair">
        <color theme="1" tint="0.499984740745262"/>
      </bottom>
      <diagonal/>
    </border>
    <border>
      <left/>
      <right/>
      <top/>
      <bottom style="medium">
        <color theme="1" tint="0.499984740745262"/>
      </bottom>
      <diagonal/>
    </border>
    <border>
      <left/>
      <right/>
      <top style="medium">
        <color theme="1" tint="0.499984740745262"/>
      </top>
      <bottom/>
      <diagonal/>
    </border>
    <border>
      <left/>
      <right/>
      <top style="hair">
        <color auto="1"/>
      </top>
      <bottom/>
      <diagonal/>
    </border>
    <border>
      <left/>
      <right/>
      <top/>
      <bottom style="hair">
        <color auto="1"/>
      </bottom>
      <diagonal/>
    </border>
  </borders>
  <cellStyleXfs count="92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76">
    <xf numFmtId="0" fontId="0" fillId="0" borderId="0" xfId="0"/>
    <xf numFmtId="0" fontId="1" fillId="0" borderId="0" xfId="0" applyFont="1"/>
    <xf numFmtId="0" fontId="1" fillId="0" borderId="0" xfId="0" applyFont="1" applyAlignment="1">
      <alignment vertical="top"/>
    </xf>
    <xf numFmtId="0" fontId="1" fillId="0" borderId="0" xfId="0" applyFont="1" applyAlignment="1">
      <alignment horizontal="center" vertical="center" wrapText="1"/>
    </xf>
    <xf numFmtId="0" fontId="1" fillId="0" borderId="0" xfId="0" applyFont="1" applyAlignment="1">
      <alignment vertical="top" wrapText="1"/>
    </xf>
    <xf numFmtId="0" fontId="1" fillId="0" borderId="0" xfId="0" applyFont="1" applyFill="1" applyAlignment="1">
      <alignment vertical="top" wrapText="1"/>
    </xf>
    <xf numFmtId="0" fontId="1" fillId="0" borderId="0" xfId="0" applyFont="1" applyFill="1"/>
    <xf numFmtId="0" fontId="6" fillId="0" borderId="0" xfId="0" applyFont="1" applyAlignment="1">
      <alignment vertical="center"/>
    </xf>
    <xf numFmtId="0" fontId="1" fillId="2" borderId="1" xfId="0" applyFont="1" applyFill="1" applyBorder="1"/>
    <xf numFmtId="0" fontId="7" fillId="2" borderId="0" xfId="0" applyFont="1" applyFill="1" applyBorder="1" applyAlignment="1">
      <alignment horizontal="left"/>
    </xf>
    <xf numFmtId="0" fontId="1" fillId="2" borderId="0" xfId="0" applyFont="1" applyFill="1" applyBorder="1"/>
    <xf numFmtId="0" fontId="1" fillId="2" borderId="1" xfId="0" applyFont="1" applyFill="1" applyBorder="1" applyAlignment="1">
      <alignment vertical="top"/>
    </xf>
    <xf numFmtId="0" fontId="1" fillId="2" borderId="1" xfId="0" applyFont="1" applyFill="1" applyBorder="1" applyAlignment="1">
      <alignment vertical="top" wrapText="1"/>
    </xf>
    <xf numFmtId="0" fontId="1" fillId="5" borderId="0" xfId="0" applyFont="1" applyFill="1"/>
    <xf numFmtId="0" fontId="1" fillId="5" borderId="0" xfId="0" applyFont="1" applyFill="1" applyAlignment="1">
      <alignment vertical="top"/>
    </xf>
    <xf numFmtId="0" fontId="1" fillId="0" borderId="2" xfId="0" applyFont="1" applyBorder="1"/>
    <xf numFmtId="0" fontId="1" fillId="0" borderId="2" xfId="0" applyFont="1" applyBorder="1" applyAlignment="1">
      <alignment vertical="top"/>
    </xf>
    <xf numFmtId="0" fontId="1" fillId="5" borderId="2" xfId="0" applyFont="1" applyFill="1" applyBorder="1"/>
    <xf numFmtId="0" fontId="1" fillId="5" borderId="2" xfId="0" applyFont="1" applyFill="1" applyBorder="1" applyAlignment="1">
      <alignment vertical="top"/>
    </xf>
    <xf numFmtId="0" fontId="1" fillId="5" borderId="0" xfId="0" applyFont="1" applyFill="1" applyAlignment="1">
      <alignment vertical="top" wrapText="1"/>
    </xf>
    <xf numFmtId="0" fontId="1" fillId="0" borderId="2" xfId="0" applyFont="1" applyBorder="1" applyAlignment="1">
      <alignment vertical="top" wrapText="1"/>
    </xf>
    <xf numFmtId="0" fontId="1" fillId="5" borderId="2" xfId="0" applyFont="1" applyFill="1" applyBorder="1" applyAlignment="1">
      <alignment vertical="top" wrapText="1"/>
    </xf>
    <xf numFmtId="0" fontId="1" fillId="0" borderId="3" xfId="0" applyFont="1" applyBorder="1"/>
    <xf numFmtId="0" fontId="1" fillId="0" borderId="3" xfId="0" applyFont="1" applyBorder="1" applyAlignment="1">
      <alignment vertical="top"/>
    </xf>
    <xf numFmtId="0" fontId="1" fillId="0" borderId="3" xfId="0" applyFont="1" applyBorder="1" applyAlignment="1">
      <alignment vertical="top" wrapText="1"/>
    </xf>
    <xf numFmtId="0" fontId="1" fillId="0" borderId="4" xfId="0" applyFont="1" applyBorder="1"/>
    <xf numFmtId="0" fontId="1" fillId="0" borderId="4" xfId="0" applyFont="1" applyBorder="1" applyAlignment="1">
      <alignment vertical="top"/>
    </xf>
    <xf numFmtId="0" fontId="1" fillId="0" borderId="4" xfId="0" applyFont="1" applyBorder="1" applyAlignment="1">
      <alignment vertical="top" wrapText="1"/>
    </xf>
    <xf numFmtId="0" fontId="1" fillId="0" borderId="3" xfId="0" applyFont="1" applyFill="1" applyBorder="1" applyAlignment="1">
      <alignment vertical="top"/>
    </xf>
    <xf numFmtId="0" fontId="1" fillId="0" borderId="3" xfId="0" applyFont="1" applyFill="1" applyBorder="1" applyAlignment="1">
      <alignment vertical="top" wrapText="1"/>
    </xf>
    <xf numFmtId="0" fontId="4" fillId="0" borderId="3" xfId="0" applyFont="1" applyFill="1" applyBorder="1" applyAlignment="1">
      <alignment vertical="top" wrapText="1"/>
    </xf>
    <xf numFmtId="0" fontId="1" fillId="0" borderId="0" xfId="0" applyFont="1" applyFill="1" applyBorder="1"/>
    <xf numFmtId="0" fontId="1" fillId="0" borderId="0" xfId="0" applyFont="1" applyFill="1" applyBorder="1" applyAlignment="1">
      <alignment vertical="top"/>
    </xf>
    <xf numFmtId="0" fontId="1" fillId="0" borderId="0" xfId="0" applyFont="1" applyFill="1" applyBorder="1" applyAlignment="1">
      <alignment vertical="top" wrapText="1"/>
    </xf>
    <xf numFmtId="0" fontId="4" fillId="0" borderId="0" xfId="0" applyFont="1" applyFill="1" applyBorder="1" applyAlignment="1">
      <alignment vertical="top" wrapText="1"/>
    </xf>
    <xf numFmtId="0" fontId="1" fillId="0" borderId="0" xfId="0" applyFont="1" applyBorder="1" applyAlignment="1">
      <alignment vertical="top"/>
    </xf>
    <xf numFmtId="0" fontId="1" fillId="0" borderId="0" xfId="0" applyFont="1" applyBorder="1" applyAlignment="1">
      <alignment horizontal="center" vertical="top" wrapText="1"/>
    </xf>
    <xf numFmtId="0" fontId="1" fillId="3" borderId="0" xfId="0" applyFont="1" applyFill="1" applyBorder="1" applyAlignment="1">
      <alignment vertical="top"/>
    </xf>
    <xf numFmtId="0" fontId="1" fillId="3" borderId="0" xfId="0" applyFont="1" applyFill="1" applyBorder="1" applyAlignment="1">
      <alignment vertical="top" wrapText="1"/>
    </xf>
    <xf numFmtId="0" fontId="1" fillId="4" borderId="0" xfId="0" applyFont="1" applyFill="1" applyBorder="1" applyAlignment="1">
      <alignment vertical="top"/>
    </xf>
    <xf numFmtId="0" fontId="1" fillId="4" borderId="0" xfId="0" applyFont="1" applyFill="1" applyBorder="1" applyAlignment="1">
      <alignment vertical="top" wrapText="1"/>
    </xf>
    <xf numFmtId="0" fontId="1" fillId="5" borderId="0" xfId="0" applyFont="1" applyFill="1" applyBorder="1" applyAlignment="1">
      <alignment vertical="top"/>
    </xf>
    <xf numFmtId="0" fontId="1" fillId="5" borderId="0" xfId="0" applyFont="1" applyFill="1" applyBorder="1" applyAlignment="1">
      <alignment vertical="top" wrapText="1"/>
    </xf>
    <xf numFmtId="0" fontId="1" fillId="2" borderId="0" xfId="0" applyFont="1" applyFill="1" applyBorder="1" applyAlignment="1">
      <alignment vertical="top" wrapText="1"/>
    </xf>
    <xf numFmtId="0" fontId="1" fillId="0" borderId="0" xfId="0" applyFont="1" applyBorder="1"/>
    <xf numFmtId="0" fontId="0" fillId="5" borderId="0" xfId="0" applyFill="1"/>
    <xf numFmtId="0" fontId="1" fillId="0" borderId="2" xfId="0" applyFont="1" applyBorder="1" applyAlignment="1">
      <alignment wrapText="1"/>
    </xf>
    <xf numFmtId="0" fontId="1" fillId="5" borderId="2" xfId="0" applyFont="1" applyFill="1" applyBorder="1" applyAlignment="1">
      <alignment wrapText="1"/>
    </xf>
    <xf numFmtId="0" fontId="0" fillId="5" borderId="2" xfId="0" applyFill="1" applyBorder="1"/>
    <xf numFmtId="0" fontId="0" fillId="0" borderId="2" xfId="0" applyBorder="1"/>
    <xf numFmtId="0" fontId="7" fillId="2" borderId="5" xfId="0" applyFont="1" applyFill="1" applyBorder="1" applyAlignment="1">
      <alignment horizontal="left"/>
    </xf>
    <xf numFmtId="0" fontId="1" fillId="3" borderId="0" xfId="0" applyFont="1" applyFill="1" applyBorder="1"/>
    <xf numFmtId="0" fontId="1" fillId="4" borderId="0" xfId="0" applyFont="1" applyFill="1" applyBorder="1"/>
    <xf numFmtId="0" fontId="1" fillId="5" borderId="0" xfId="0" applyFont="1" applyFill="1" applyBorder="1"/>
    <xf numFmtId="0" fontId="7" fillId="2" borderId="5" xfId="0" applyFont="1" applyFill="1" applyBorder="1" applyAlignment="1"/>
    <xf numFmtId="0" fontId="8" fillId="2" borderId="5" xfId="0" applyFont="1" applyFill="1" applyBorder="1" applyAlignment="1"/>
    <xf numFmtId="0" fontId="8" fillId="2" borderId="0" xfId="0" applyFont="1" applyFill="1" applyBorder="1" applyAlignment="1">
      <alignment horizontal="left"/>
    </xf>
    <xf numFmtId="0" fontId="8" fillId="2" borderId="5" xfId="0" applyFont="1" applyFill="1" applyBorder="1" applyAlignment="1">
      <alignment horizontal="left"/>
    </xf>
    <xf numFmtId="0" fontId="4" fillId="0" borderId="0" xfId="0" applyFont="1" applyAlignment="1">
      <alignment horizontal="center" vertical="center" wrapText="1"/>
    </xf>
    <xf numFmtId="0" fontId="1" fillId="3" borderId="6" xfId="0" applyFont="1" applyFill="1" applyBorder="1"/>
    <xf numFmtId="0" fontId="0" fillId="0" borderId="0" xfId="0" applyAlignment="1">
      <alignment horizontal="right"/>
    </xf>
    <xf numFmtId="0" fontId="1" fillId="0" borderId="0" xfId="0" applyFont="1" applyAlignment="1">
      <alignment horizontal="right"/>
    </xf>
    <xf numFmtId="0" fontId="1" fillId="2" borderId="0" xfId="0" applyFont="1" applyFill="1" applyBorder="1" applyAlignment="1">
      <alignment horizontal="left" vertical="top" wrapText="1"/>
    </xf>
    <xf numFmtId="0" fontId="1" fillId="6" borderId="6" xfId="0" applyFont="1" applyFill="1" applyBorder="1"/>
    <xf numFmtId="0" fontId="1" fillId="2" borderId="0" xfId="0" applyFont="1" applyFill="1" applyAlignment="1">
      <alignment vertical="top"/>
    </xf>
    <xf numFmtId="0" fontId="0" fillId="2" borderId="0" xfId="0" applyFill="1"/>
    <xf numFmtId="0" fontId="1" fillId="0" borderId="0" xfId="0" applyFont="1" applyAlignment="1">
      <alignment horizontal="left" indent="1"/>
    </xf>
    <xf numFmtId="0" fontId="1" fillId="0" borderId="0" xfId="0" applyFont="1" applyAlignment="1">
      <alignment horizontal="left"/>
    </xf>
    <xf numFmtId="0" fontId="1" fillId="0" borderId="0" xfId="0" applyFont="1" applyAlignment="1">
      <alignment horizontal="left" vertical="top" wrapText="1" indent="1"/>
    </xf>
    <xf numFmtId="0" fontId="1" fillId="0" borderId="7" xfId="0" applyFont="1" applyBorder="1" applyAlignment="1">
      <alignment horizontal="left"/>
    </xf>
    <xf numFmtId="0" fontId="1" fillId="0" borderId="8" xfId="0" applyFont="1" applyBorder="1" applyAlignment="1">
      <alignment horizontal="left" vertical="top" wrapText="1" indent="1"/>
    </xf>
    <xf numFmtId="0" fontId="1" fillId="0" borderId="0" xfId="0" applyFont="1" applyBorder="1" applyAlignment="1">
      <alignment vertical="top" wrapText="1"/>
    </xf>
    <xf numFmtId="0" fontId="1" fillId="0" borderId="2" xfId="0" applyFont="1" applyBorder="1" applyAlignment="1">
      <alignment horizontal="right" vertical="top"/>
    </xf>
    <xf numFmtId="0" fontId="1" fillId="5" borderId="2" xfId="0" applyFont="1" applyFill="1" applyBorder="1" applyAlignment="1">
      <alignment horizontal="right" vertical="top"/>
    </xf>
    <xf numFmtId="0" fontId="1" fillId="0" borderId="0" xfId="0" applyFont="1" applyAlignment="1">
      <alignment horizontal="right" vertical="top"/>
    </xf>
    <xf numFmtId="0" fontId="1" fillId="0" borderId="0" xfId="0" applyFont="1" applyAlignment="1">
      <alignment wrapText="1"/>
    </xf>
  </cellXfs>
  <cellStyles count="92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4" Type="http://schemas.openxmlformats.org/officeDocument/2006/relationships/worksheet" Target="worksheets/sheet4.xml"/><Relationship Id="rId7" Type="http://schemas.openxmlformats.org/officeDocument/2006/relationships/worksheet" Target="worksheets/sheet7.xml"/><Relationship Id="rId1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8" Type="http://schemas.openxmlformats.org/officeDocument/2006/relationships/worksheet" Target="worksheets/sheet8.xml"/><Relationship Id="rId13" Type="http://schemas.openxmlformats.org/officeDocument/2006/relationships/calcChain" Target="calcChain.xml"/><Relationship Id="rId10" Type="http://schemas.openxmlformats.org/officeDocument/2006/relationships/theme" Target="theme/theme1.xml"/><Relationship Id="rId5" Type="http://schemas.openxmlformats.org/officeDocument/2006/relationships/worksheet" Target="worksheets/sheet5.xml"/><Relationship Id="rId12" Type="http://schemas.openxmlformats.org/officeDocument/2006/relationships/sharedStrings" Target="sharedStrings.xml"/><Relationship Id="rId2" Type="http://schemas.openxmlformats.org/officeDocument/2006/relationships/worksheet" Target="worksheets/sheet2.xml"/><Relationship Id="rId9" Type="http://schemas.openxmlformats.org/officeDocument/2006/relationships/worksheet" Target="worksheets/sheet9.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279400</xdr:colOff>
      <xdr:row>1</xdr:row>
      <xdr:rowOff>12700</xdr:rowOff>
    </xdr:from>
    <xdr:to>
      <xdr:col>2</xdr:col>
      <xdr:colOff>812800</xdr:colOff>
      <xdr:row>12</xdr:row>
      <xdr:rowOff>101600</xdr:rowOff>
    </xdr:to>
    <xdr:pic>
      <xdr:nvPicPr>
        <xdr:cNvPr id="2" name="Picture 1" descr="4x4-Simple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9400" y="203200"/>
          <a:ext cx="2184400" cy="21844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3</xdr:col>
      <xdr:colOff>266700</xdr:colOff>
      <xdr:row>4</xdr:row>
      <xdr:rowOff>114300</xdr:rowOff>
    </xdr:from>
    <xdr:to>
      <xdr:col>12</xdr:col>
      <xdr:colOff>609600</xdr:colOff>
      <xdr:row>12</xdr:row>
      <xdr:rowOff>90487</xdr:rowOff>
    </xdr:to>
    <xdr:sp macro="" textlink="">
      <xdr:nvSpPr>
        <xdr:cNvPr id="3" name="Text Placeholder 4"/>
        <xdr:cNvSpPr>
          <a:spLocks noGrp="1"/>
        </xdr:cNvSpPr>
      </xdr:nvSpPr>
      <xdr:spPr>
        <a:xfrm>
          <a:off x="2743200" y="876300"/>
          <a:ext cx="7277100" cy="1500187"/>
        </a:xfrm>
        <a:prstGeom prst="rect">
          <a:avLst/>
        </a:prstGeom>
      </xdr:spPr>
      <xdr:txBody>
        <a:bodyPr vert="horz" wrap="square" lIns="91440" tIns="45720" rIns="91440" bIns="45720" rtlCol="0" anchor="b">
          <a:normAutofit/>
        </a:bodyPr>
        <a:lstStyle>
          <a:lvl1pPr marL="0" indent="0" algn="l" defTabSz="457200" rtl="0" eaLnBrk="1" latinLnBrk="0" hangingPunct="1">
            <a:spcBef>
              <a:spcPct val="20000"/>
            </a:spcBef>
            <a:buFont typeface="Arial"/>
            <a:buNone/>
            <a:defRPr sz="2000" kern="1200">
              <a:solidFill>
                <a:schemeClr val="tx1">
                  <a:tint val="75000"/>
                </a:schemeClr>
              </a:solidFill>
              <a:latin typeface="Open Sans Light"/>
              <a:ea typeface="+mn-ea"/>
              <a:cs typeface="Open Sans Light"/>
            </a:defRPr>
          </a:lvl1pPr>
          <a:lvl2pPr marL="457200" indent="0" algn="l" defTabSz="457200" rtl="0" eaLnBrk="1" latinLnBrk="0" hangingPunct="1">
            <a:spcBef>
              <a:spcPct val="20000"/>
            </a:spcBef>
            <a:buFont typeface="Arial"/>
            <a:buNone/>
            <a:defRPr sz="1800" kern="1200">
              <a:solidFill>
                <a:schemeClr val="tx1">
                  <a:tint val="75000"/>
                </a:schemeClr>
              </a:solidFill>
              <a:latin typeface="Open Sans Light"/>
              <a:ea typeface="+mn-ea"/>
              <a:cs typeface="Open Sans Light"/>
            </a:defRPr>
          </a:lvl2pPr>
          <a:lvl3pPr marL="914400" indent="0" algn="l" defTabSz="457200" rtl="0" eaLnBrk="1" latinLnBrk="0" hangingPunct="1">
            <a:spcBef>
              <a:spcPct val="20000"/>
            </a:spcBef>
            <a:buFont typeface="Arial"/>
            <a:buNone/>
            <a:defRPr sz="1600" kern="1200">
              <a:solidFill>
                <a:schemeClr val="tx1">
                  <a:tint val="75000"/>
                </a:schemeClr>
              </a:solidFill>
              <a:latin typeface="Open Sans Light"/>
              <a:ea typeface="+mn-ea"/>
              <a:cs typeface="Open Sans Light"/>
            </a:defRPr>
          </a:lvl3pPr>
          <a:lvl4pPr marL="1371600" indent="0" algn="l" defTabSz="457200" rtl="0" eaLnBrk="1" latinLnBrk="0" hangingPunct="1">
            <a:spcBef>
              <a:spcPct val="20000"/>
            </a:spcBef>
            <a:buFont typeface="Arial"/>
            <a:buNone/>
            <a:defRPr sz="1400" kern="1200">
              <a:solidFill>
                <a:schemeClr val="tx1">
                  <a:tint val="75000"/>
                </a:schemeClr>
              </a:solidFill>
              <a:latin typeface="Open Sans Light"/>
              <a:ea typeface="+mn-ea"/>
              <a:cs typeface="Open Sans Light"/>
            </a:defRPr>
          </a:lvl4pPr>
          <a:lvl5pPr marL="1828800" indent="0" algn="l" defTabSz="457200" rtl="0" eaLnBrk="1" latinLnBrk="0" hangingPunct="1">
            <a:spcBef>
              <a:spcPct val="20000"/>
            </a:spcBef>
            <a:buFont typeface="Arial"/>
            <a:buNone/>
            <a:defRPr sz="1400" kern="1200">
              <a:solidFill>
                <a:schemeClr val="tx1">
                  <a:tint val="75000"/>
                </a:schemeClr>
              </a:solidFill>
              <a:latin typeface="Open Sans Light"/>
              <a:ea typeface="+mn-ea"/>
              <a:cs typeface="Open Sans Light"/>
            </a:defRPr>
          </a:lvl5pPr>
          <a:lvl6pPr marL="2286000" indent="0" algn="l" defTabSz="457200" rtl="0" eaLnBrk="1" latinLnBrk="0" hangingPunct="1">
            <a:spcBef>
              <a:spcPct val="20000"/>
            </a:spcBef>
            <a:buFont typeface="Arial"/>
            <a:buNone/>
            <a:defRPr sz="1400" kern="1200">
              <a:solidFill>
                <a:schemeClr val="tx1">
                  <a:tint val="75000"/>
                </a:schemeClr>
              </a:solidFill>
              <a:latin typeface="+mn-lt"/>
              <a:ea typeface="+mn-ea"/>
              <a:cs typeface="+mn-cs"/>
            </a:defRPr>
          </a:lvl6pPr>
          <a:lvl7pPr marL="2743200" indent="0" algn="l" defTabSz="457200" rtl="0" eaLnBrk="1" latinLnBrk="0" hangingPunct="1">
            <a:spcBef>
              <a:spcPct val="20000"/>
            </a:spcBef>
            <a:buFont typeface="Arial"/>
            <a:buNone/>
            <a:defRPr sz="1400" kern="1200">
              <a:solidFill>
                <a:schemeClr val="tx1">
                  <a:tint val="75000"/>
                </a:schemeClr>
              </a:solidFill>
              <a:latin typeface="+mn-lt"/>
              <a:ea typeface="+mn-ea"/>
              <a:cs typeface="+mn-cs"/>
            </a:defRPr>
          </a:lvl7pPr>
          <a:lvl8pPr marL="3200400" indent="0" algn="l" defTabSz="457200" rtl="0" eaLnBrk="1" latinLnBrk="0" hangingPunct="1">
            <a:spcBef>
              <a:spcPct val="20000"/>
            </a:spcBef>
            <a:buFont typeface="Arial"/>
            <a:buNone/>
            <a:defRPr sz="1400" kern="1200">
              <a:solidFill>
                <a:schemeClr val="tx1">
                  <a:tint val="75000"/>
                </a:schemeClr>
              </a:solidFill>
              <a:latin typeface="+mn-lt"/>
              <a:ea typeface="+mn-ea"/>
              <a:cs typeface="+mn-cs"/>
            </a:defRPr>
          </a:lvl8pPr>
          <a:lvl9pPr marL="3657600" indent="0" algn="l" defTabSz="457200" rtl="0" eaLnBrk="1" latinLnBrk="0" hangingPunct="1">
            <a:spcBef>
              <a:spcPct val="20000"/>
            </a:spcBef>
            <a:buFont typeface="Arial"/>
            <a:buNone/>
            <a:defRPr sz="1400" kern="1200">
              <a:solidFill>
                <a:schemeClr val="tx1">
                  <a:tint val="75000"/>
                </a:schemeClr>
              </a:solidFill>
              <a:latin typeface="+mn-lt"/>
              <a:ea typeface="+mn-ea"/>
              <a:cs typeface="+mn-cs"/>
            </a:defRPr>
          </a:lvl9pPr>
        </a:lstStyle>
        <a:p>
          <a:endParaRPr lang="en-US">
            <a:solidFill>
              <a:schemeClr val="tx1"/>
            </a:solidFill>
            <a:latin typeface="Raleway Thin"/>
            <a:cs typeface="Raleway Thin"/>
          </a:endParaRPr>
        </a:p>
        <a:p>
          <a:endParaRPr lang="en-US">
            <a:solidFill>
              <a:schemeClr val="tx1"/>
            </a:solidFill>
            <a:latin typeface="Raleway Thin"/>
            <a:cs typeface="Raleway Thin"/>
          </a:endParaRPr>
        </a:p>
        <a:p>
          <a:r>
            <a:rPr lang="en-US">
              <a:solidFill>
                <a:schemeClr val="tx1"/>
              </a:solidFill>
              <a:latin typeface="Raleway Thin"/>
              <a:cs typeface="Raleway Thin"/>
            </a:rPr>
            <a:t>COOK</a:t>
          </a:r>
          <a:r>
            <a:rPr lang="en-US" baseline="0">
              <a:solidFill>
                <a:schemeClr val="tx1"/>
              </a:solidFill>
              <a:latin typeface="Raleway Thin"/>
              <a:cs typeface="Raleway Thin"/>
            </a:rPr>
            <a:t> + SMARTS Meal Planning by Jess</a:t>
          </a:r>
        </a:p>
        <a:p>
          <a:r>
            <a:rPr lang="en-US" baseline="0">
              <a:solidFill>
                <a:schemeClr val="tx1"/>
              </a:solidFill>
              <a:latin typeface="Raleway Thin"/>
              <a:cs typeface="Raleway Thin"/>
            </a:rPr>
            <a:t>A Week's Worth of Pesto Uses</a:t>
          </a:r>
          <a:endParaRPr lang="en-US">
            <a:solidFill>
              <a:schemeClr val="tx1"/>
            </a:solidFill>
            <a:latin typeface="Raleway Thin"/>
            <a:cs typeface="Raleway Thin"/>
          </a:endParaRPr>
        </a:p>
        <a:p>
          <a:r>
            <a:rPr lang="en-US">
              <a:solidFill>
                <a:schemeClr val="tx1"/>
              </a:solidFill>
              <a:latin typeface="Raleway Thin"/>
              <a:cs typeface="Raleway Thin"/>
            </a:rPr>
            <a:t>Prepared July 16, 2012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0:E26"/>
  <sheetViews>
    <sheetView showGridLines="0" tabSelected="1" workbookViewId="0"/>
  </sheetViews>
  <sheetFormatPr baseColWidth="10" defaultRowHeight="15" x14ac:dyDescent="0"/>
  <cols>
    <col min="4" max="4" width="4.33203125" customWidth="1"/>
    <col min="5" max="5" width="71" customWidth="1"/>
  </cols>
  <sheetData>
    <row r="20" spans="2:5" ht="90">
      <c r="C20" s="74" t="s">
        <v>38</v>
      </c>
      <c r="E20" s="75" t="s">
        <v>131</v>
      </c>
    </row>
    <row r="21" spans="2:5" ht="18">
      <c r="C21" s="61"/>
      <c r="E21" s="1"/>
    </row>
    <row r="22" spans="2:5" ht="18">
      <c r="B22" s="61"/>
      <c r="E22" s="1"/>
    </row>
    <row r="23" spans="2:5" ht="18">
      <c r="B23" s="61"/>
      <c r="E23" s="1"/>
    </row>
    <row r="24" spans="2:5" ht="18">
      <c r="B24" s="61"/>
      <c r="E24" s="1"/>
    </row>
    <row r="25" spans="2:5" ht="18">
      <c r="B25" s="61"/>
      <c r="E25" s="1"/>
    </row>
    <row r="26" spans="2:5" ht="18">
      <c r="B26" s="60"/>
      <c r="E26" s="1"/>
    </row>
  </sheetData>
  <phoneticPr fontId="5" type="noConversion"/>
  <pageMargins left="0.75" right="0.75" top="1" bottom="1" header="0.5" footer="0.5"/>
  <pageSetup orientation="landscape" horizontalDpi="4294967292" verticalDpi="4294967292"/>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30"/>
  <sheetViews>
    <sheetView showGridLines="0" workbookViewId="0">
      <pane xSplit="2" ySplit="4" topLeftCell="C5" activePane="bottomRight" state="frozen"/>
      <selection activeCell="D4" sqref="D4"/>
      <selection pane="topRight" activeCell="D4" sqref="D4"/>
      <selection pane="bottomLeft" activeCell="D4" sqref="D4"/>
      <selection pane="bottomRight"/>
    </sheetView>
  </sheetViews>
  <sheetFormatPr baseColWidth="10" defaultRowHeight="18" x14ac:dyDescent="0"/>
  <cols>
    <col min="1" max="1" width="3" style="1" customWidth="1"/>
    <col min="2" max="2" width="25" style="2" customWidth="1"/>
    <col min="3" max="3" width="35" style="2" customWidth="1"/>
    <col min="4" max="8" width="36" style="4" customWidth="1"/>
    <col min="9" max="9" width="48" style="1" customWidth="1"/>
    <col min="10" max="16384" width="10.83203125" style="1"/>
  </cols>
  <sheetData>
    <row r="1" spans="1:8" s="7" customFormat="1" ht="25" customHeight="1" thickBot="1">
      <c r="A1" s="54" t="s">
        <v>63</v>
      </c>
      <c r="B1" s="54"/>
      <c r="C1" s="54"/>
      <c r="D1" s="54"/>
      <c r="E1" s="54"/>
      <c r="F1" s="54"/>
      <c r="G1" s="54"/>
      <c r="H1" s="55"/>
    </row>
    <row r="2" spans="1:8">
      <c r="A2" s="1" t="s">
        <v>13</v>
      </c>
      <c r="B2" s="35"/>
      <c r="C2" s="36" t="s">
        <v>65</v>
      </c>
      <c r="D2" s="36" t="s">
        <v>0</v>
      </c>
      <c r="E2" s="36" t="s">
        <v>1</v>
      </c>
      <c r="F2" s="36" t="s">
        <v>2</v>
      </c>
      <c r="G2" s="36" t="s">
        <v>3</v>
      </c>
      <c r="H2" s="36" t="s">
        <v>4</v>
      </c>
    </row>
    <row r="3" spans="1:8">
      <c r="A3" s="51" t="s">
        <v>5</v>
      </c>
      <c r="B3" s="37"/>
      <c r="C3" s="37"/>
      <c r="D3" s="38"/>
      <c r="E3" s="38"/>
      <c r="F3" s="38"/>
      <c r="G3" s="38"/>
      <c r="H3" s="38"/>
    </row>
    <row r="4" spans="1:8" ht="72">
      <c r="A4" s="44"/>
      <c r="B4" s="35"/>
      <c r="C4" s="36" t="s">
        <v>66</v>
      </c>
      <c r="D4" s="3" t="s">
        <v>148</v>
      </c>
      <c r="E4" s="3" t="s">
        <v>149</v>
      </c>
      <c r="F4" s="3" t="s">
        <v>150</v>
      </c>
      <c r="G4" s="58" t="s">
        <v>72</v>
      </c>
      <c r="H4" s="3" t="s">
        <v>147</v>
      </c>
    </row>
    <row r="5" spans="1:8">
      <c r="A5" s="52" t="s">
        <v>6</v>
      </c>
      <c r="B5" s="39"/>
      <c r="C5" s="39"/>
      <c r="D5" s="40"/>
      <c r="E5" s="40"/>
      <c r="F5" s="40"/>
      <c r="G5" s="40"/>
      <c r="H5" s="40"/>
    </row>
    <row r="6" spans="1:8">
      <c r="A6" s="53"/>
      <c r="B6" s="41" t="s">
        <v>7</v>
      </c>
      <c r="C6" s="42" t="s">
        <v>54</v>
      </c>
      <c r="D6" s="42" t="s">
        <v>19</v>
      </c>
      <c r="E6" s="42" t="s">
        <v>22</v>
      </c>
      <c r="F6" s="42" t="s">
        <v>28</v>
      </c>
      <c r="G6" s="42" t="s">
        <v>43</v>
      </c>
      <c r="H6" s="42"/>
    </row>
    <row r="7" spans="1:8">
      <c r="A7" s="53"/>
      <c r="B7" s="41"/>
      <c r="C7" s="42" t="s">
        <v>56</v>
      </c>
      <c r="D7" s="42" t="s">
        <v>41</v>
      </c>
      <c r="E7" s="42" t="s">
        <v>24</v>
      </c>
      <c r="F7" s="42" t="s">
        <v>29</v>
      </c>
      <c r="G7" s="42" t="s">
        <v>36</v>
      </c>
      <c r="H7" s="42"/>
    </row>
    <row r="8" spans="1:8">
      <c r="A8" s="53"/>
      <c r="B8" s="41"/>
      <c r="C8" s="42" t="s">
        <v>17</v>
      </c>
      <c r="D8" s="42"/>
      <c r="E8" s="42"/>
      <c r="F8" s="42" t="s">
        <v>30</v>
      </c>
      <c r="G8" s="42" t="s">
        <v>37</v>
      </c>
      <c r="H8" s="42"/>
    </row>
    <row r="9" spans="1:8">
      <c r="A9" s="53"/>
      <c r="B9" s="41"/>
      <c r="C9" s="42" t="s">
        <v>35</v>
      </c>
      <c r="D9" s="42"/>
      <c r="E9" s="42"/>
      <c r="F9" s="42"/>
      <c r="G9" s="42" t="s">
        <v>41</v>
      </c>
      <c r="H9" s="42"/>
    </row>
    <row r="10" spans="1:8">
      <c r="A10" s="53"/>
      <c r="B10" s="41"/>
      <c r="C10" s="42" t="s">
        <v>23</v>
      </c>
      <c r="D10" s="42"/>
      <c r="E10" s="42"/>
      <c r="F10" s="42"/>
      <c r="G10" s="42" t="s">
        <v>127</v>
      </c>
      <c r="H10" s="42"/>
    </row>
    <row r="11" spans="1:8" hidden="1">
      <c r="A11" s="53"/>
      <c r="B11" s="41"/>
      <c r="C11" s="42"/>
      <c r="D11" s="42"/>
      <c r="E11" s="42"/>
      <c r="F11" s="42"/>
      <c r="G11" s="42"/>
      <c r="H11" s="42"/>
    </row>
    <row r="12" spans="1:8" hidden="1">
      <c r="A12" s="53"/>
      <c r="B12" s="41"/>
      <c r="C12" s="41"/>
      <c r="D12" s="42"/>
      <c r="E12" s="42"/>
      <c r="F12" s="42"/>
      <c r="G12" s="42"/>
      <c r="H12" s="42"/>
    </row>
    <row r="13" spans="1:8" hidden="1">
      <c r="A13" s="53"/>
      <c r="B13" s="41"/>
      <c r="C13" s="41"/>
      <c r="D13" s="42"/>
      <c r="E13" s="42"/>
      <c r="F13" s="42"/>
      <c r="G13" s="42"/>
      <c r="H13" s="42"/>
    </row>
    <row r="14" spans="1:8" hidden="1">
      <c r="A14" s="53"/>
      <c r="B14" s="41"/>
      <c r="C14" s="41"/>
      <c r="D14" s="42"/>
      <c r="E14" s="42"/>
      <c r="F14" s="42"/>
      <c r="G14" s="42"/>
      <c r="H14" s="42"/>
    </row>
    <row r="15" spans="1:8" ht="36">
      <c r="A15" s="15"/>
      <c r="B15" s="16" t="s">
        <v>8</v>
      </c>
      <c r="C15" s="16"/>
      <c r="D15" s="20" t="s">
        <v>44</v>
      </c>
      <c r="E15" s="20" t="s">
        <v>118</v>
      </c>
      <c r="F15" s="20"/>
      <c r="G15" s="20"/>
      <c r="H15" s="20"/>
    </row>
    <row r="16" spans="1:8">
      <c r="A16" s="53"/>
      <c r="B16" s="41" t="s">
        <v>9</v>
      </c>
      <c r="C16" s="41"/>
      <c r="D16" s="42"/>
      <c r="E16" s="42" t="s">
        <v>40</v>
      </c>
      <c r="F16" s="42"/>
      <c r="G16" s="42" t="s">
        <v>39</v>
      </c>
      <c r="H16" s="42"/>
    </row>
    <row r="17" spans="1:8" hidden="1">
      <c r="A17" s="53"/>
      <c r="B17" s="41"/>
      <c r="C17" s="41"/>
      <c r="D17" s="42"/>
      <c r="E17" s="42"/>
      <c r="F17" s="42"/>
      <c r="G17" s="42"/>
      <c r="H17" s="42"/>
    </row>
    <row r="18" spans="1:8">
      <c r="A18" s="22"/>
      <c r="B18" s="23" t="s">
        <v>67</v>
      </c>
      <c r="C18" s="24" t="s">
        <v>55</v>
      </c>
      <c r="D18" s="24"/>
      <c r="E18" s="24"/>
      <c r="F18" s="24" t="s">
        <v>128</v>
      </c>
      <c r="G18" s="24"/>
      <c r="H18" s="24"/>
    </row>
    <row r="19" spans="1:8">
      <c r="A19" s="44"/>
      <c r="B19" s="35"/>
      <c r="C19" s="71" t="s">
        <v>53</v>
      </c>
      <c r="D19" s="71"/>
      <c r="E19" s="71"/>
      <c r="F19" s="71" t="s">
        <v>34</v>
      </c>
      <c r="G19" s="71"/>
      <c r="H19" s="71"/>
    </row>
    <row r="20" spans="1:8">
      <c r="A20" s="25"/>
      <c r="B20" s="26"/>
      <c r="C20" s="27" t="s">
        <v>71</v>
      </c>
      <c r="D20" s="27"/>
      <c r="E20" s="27"/>
      <c r="F20" s="27" t="s">
        <v>89</v>
      </c>
      <c r="G20" s="27"/>
      <c r="H20" s="27"/>
    </row>
    <row r="21" spans="1:8">
      <c r="A21" s="53"/>
      <c r="B21" s="41" t="s">
        <v>10</v>
      </c>
      <c r="C21" s="41"/>
      <c r="D21" s="42" t="s">
        <v>20</v>
      </c>
      <c r="E21" s="42" t="s">
        <v>27</v>
      </c>
      <c r="F21" s="42" t="s">
        <v>106</v>
      </c>
      <c r="G21" s="42" t="s">
        <v>106</v>
      </c>
      <c r="H21" s="42"/>
    </row>
    <row r="22" spans="1:8">
      <c r="A22" s="53"/>
      <c r="B22" s="41"/>
      <c r="C22" s="41"/>
      <c r="D22" s="42"/>
      <c r="E22" s="42" t="s">
        <v>25</v>
      </c>
      <c r="F22" s="42" t="s">
        <v>98</v>
      </c>
      <c r="G22" s="42" t="s">
        <v>112</v>
      </c>
      <c r="H22" s="42"/>
    </row>
    <row r="23" spans="1:8">
      <c r="A23" s="53"/>
      <c r="B23" s="41"/>
      <c r="C23" s="41"/>
      <c r="D23" s="42"/>
      <c r="E23" s="42" t="s">
        <v>26</v>
      </c>
      <c r="F23" s="42" t="s">
        <v>99</v>
      </c>
      <c r="G23" s="42" t="s">
        <v>114</v>
      </c>
      <c r="H23" s="42"/>
    </row>
    <row r="24" spans="1:8" hidden="1">
      <c r="A24" s="53"/>
      <c r="B24" s="41"/>
      <c r="C24" s="41"/>
      <c r="D24" s="42"/>
      <c r="E24" s="42"/>
      <c r="F24" s="42"/>
      <c r="G24" s="42"/>
      <c r="H24" s="42"/>
    </row>
    <row r="25" spans="1:8" hidden="1">
      <c r="A25" s="53"/>
      <c r="B25" s="41"/>
      <c r="C25" s="41"/>
      <c r="D25" s="42"/>
      <c r="E25" s="42"/>
      <c r="F25" s="42"/>
      <c r="G25" s="42"/>
      <c r="H25" s="42"/>
    </row>
    <row r="26" spans="1:8" hidden="1">
      <c r="A26" s="53"/>
      <c r="B26" s="41"/>
      <c r="C26" s="41"/>
      <c r="D26" s="42"/>
      <c r="E26" s="42"/>
      <c r="F26" s="42"/>
      <c r="G26" s="42"/>
      <c r="H26" s="42"/>
    </row>
    <row r="27" spans="1:8">
      <c r="A27" s="22"/>
      <c r="B27" s="28" t="s">
        <v>11</v>
      </c>
      <c r="C27" s="28"/>
      <c r="D27" s="24" t="s">
        <v>21</v>
      </c>
      <c r="E27" s="29"/>
      <c r="F27" s="24" t="s">
        <v>32</v>
      </c>
      <c r="G27" s="29"/>
      <c r="H27" s="30" t="s">
        <v>123</v>
      </c>
    </row>
    <row r="28" spans="1:8">
      <c r="A28" s="31"/>
      <c r="B28" s="32"/>
      <c r="C28" s="32"/>
      <c r="D28" s="33"/>
      <c r="E28" s="33"/>
      <c r="F28" s="33" t="s">
        <v>33</v>
      </c>
      <c r="G28" s="33"/>
      <c r="H28" s="34"/>
    </row>
    <row r="29" spans="1:8">
      <c r="A29" s="52" t="s">
        <v>15</v>
      </c>
      <c r="B29" s="39"/>
      <c r="C29" s="39"/>
      <c r="D29" s="40"/>
      <c r="E29" s="40"/>
      <c r="F29" s="40"/>
      <c r="G29" s="40"/>
      <c r="H29" s="40"/>
    </row>
    <row r="30" spans="1:8" ht="162">
      <c r="A30" s="53"/>
      <c r="B30" s="41"/>
      <c r="C30" s="42" t="s">
        <v>120</v>
      </c>
      <c r="D30" s="42" t="s">
        <v>122</v>
      </c>
      <c r="E30" s="42" t="s">
        <v>119</v>
      </c>
      <c r="F30" s="42" t="s">
        <v>121</v>
      </c>
      <c r="G30" s="42" t="s">
        <v>145</v>
      </c>
      <c r="H30" s="42" t="s">
        <v>146</v>
      </c>
    </row>
  </sheetData>
  <phoneticPr fontId="5" type="noConversion"/>
  <pageMargins left="0.75" right="0.75" top="1" bottom="1" header="0.5" footer="0.5"/>
  <pageSetup scale="46" orientation="landscape" horizontalDpi="4294967292" verticalDpi="429496729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38"/>
  <sheetViews>
    <sheetView showGridLines="0" workbookViewId="0">
      <pane ySplit="1" topLeftCell="A2" activePane="bottomLeft" state="frozen"/>
      <selection activeCell="D4" sqref="D4"/>
      <selection pane="bottomLeft"/>
    </sheetView>
  </sheetViews>
  <sheetFormatPr baseColWidth="10" defaultRowHeight="18" x14ac:dyDescent="0"/>
  <cols>
    <col min="1" max="1" width="3.6640625" style="1" customWidth="1"/>
    <col min="2" max="2" width="36" style="1" customWidth="1"/>
    <col min="3" max="4" width="3.6640625" style="1" customWidth="1"/>
    <col min="5" max="5" width="36" style="1" customWidth="1"/>
    <col min="6" max="7" width="3.6640625" style="1" customWidth="1"/>
    <col min="8" max="8" width="36" style="1" customWidth="1"/>
    <col min="9" max="16384" width="10.83203125" style="1"/>
  </cols>
  <sheetData>
    <row r="1" spans="1:9" ht="24" customHeight="1" thickBot="1">
      <c r="A1" s="50" t="str">
        <f>Menu!A1</f>
        <v>COOK + SMARTS Meal Planning by Jess | Delivering servings of cooking IQ to your kitchen | www.cooksmarts.com</v>
      </c>
      <c r="B1" s="57"/>
      <c r="C1" s="57"/>
      <c r="D1" s="57"/>
      <c r="E1" s="57"/>
      <c r="F1" s="57"/>
      <c r="G1" s="57"/>
      <c r="H1" s="57"/>
    </row>
    <row r="2" spans="1:9" ht="23" customHeight="1">
      <c r="A2" s="10" t="s">
        <v>13</v>
      </c>
      <c r="B2" s="56"/>
      <c r="C2" s="56"/>
      <c r="D2" s="56"/>
      <c r="E2" s="56"/>
      <c r="F2" s="56"/>
      <c r="G2" s="56"/>
      <c r="H2" s="56"/>
    </row>
    <row r="3" spans="1:9" ht="19" thickBot="1">
      <c r="A3" s="8" t="s">
        <v>0</v>
      </c>
      <c r="B3" s="8"/>
      <c r="C3" s="10"/>
      <c r="D3" s="8" t="s">
        <v>7</v>
      </c>
      <c r="E3" s="8"/>
      <c r="F3" s="10"/>
      <c r="G3" s="11" t="s">
        <v>67</v>
      </c>
      <c r="H3" s="12"/>
    </row>
    <row r="4" spans="1:9" ht="19" thickTop="1">
      <c r="A4" s="10"/>
      <c r="B4" s="62" t="str">
        <f>Menu!D4</f>
        <v>Panko Pesto Crusted Salmon + Sautéed Swiss Chard, Caramelized Onions, &amp; Goat Cheese</v>
      </c>
      <c r="C4" s="10"/>
      <c r="D4" s="10"/>
      <c r="E4" s="43" t="s">
        <v>54</v>
      </c>
      <c r="F4" s="10"/>
      <c r="G4" s="10"/>
      <c r="H4" s="43" t="s">
        <v>71</v>
      </c>
    </row>
    <row r="5" spans="1:9">
      <c r="A5" s="10"/>
      <c r="B5" s="62"/>
      <c r="C5" s="10"/>
      <c r="D5" s="10"/>
      <c r="E5" s="43" t="s">
        <v>43</v>
      </c>
      <c r="F5" s="10"/>
      <c r="G5" s="10"/>
      <c r="H5" s="1" t="s">
        <v>89</v>
      </c>
    </row>
    <row r="6" spans="1:9">
      <c r="A6" s="10"/>
      <c r="B6" s="62"/>
      <c r="C6" s="10"/>
      <c r="D6" s="10"/>
      <c r="E6" s="43" t="s">
        <v>23</v>
      </c>
      <c r="F6" s="10"/>
      <c r="G6" s="10"/>
      <c r="H6" s="43" t="s">
        <v>55</v>
      </c>
      <c r="I6" s="5"/>
    </row>
    <row r="7" spans="1:9" ht="18" customHeight="1" thickBot="1">
      <c r="A7" s="8" t="s">
        <v>1</v>
      </c>
      <c r="B7" s="8"/>
      <c r="C7" s="10"/>
      <c r="D7" s="10"/>
      <c r="E7" s="43" t="s">
        <v>18</v>
      </c>
      <c r="F7" s="10"/>
      <c r="H7" s="1" t="s">
        <v>31</v>
      </c>
      <c r="I7" s="5"/>
    </row>
    <row r="8" spans="1:9" ht="19" thickTop="1">
      <c r="A8" s="10"/>
      <c r="B8" s="62" t="str">
        <f>Menu!E4</f>
        <v>Roasted Tofu / Chicken + Pesto Potato Salad with Barley / Farro, Corn, &amp; Peas</v>
      </c>
      <c r="C8" s="43"/>
      <c r="D8" s="10"/>
      <c r="E8" s="43" t="s">
        <v>37</v>
      </c>
      <c r="F8" s="43"/>
      <c r="H8" s="1" t="s">
        <v>34</v>
      </c>
    </row>
    <row r="9" spans="1:9">
      <c r="A9" s="10"/>
      <c r="B9" s="62"/>
      <c r="C9" s="10"/>
      <c r="D9" s="10"/>
      <c r="E9" s="43" t="s">
        <v>17</v>
      </c>
      <c r="F9" s="10"/>
      <c r="H9" s="43" t="s">
        <v>53</v>
      </c>
    </row>
    <row r="10" spans="1:9" ht="18" customHeight="1" thickBot="1">
      <c r="A10" s="10"/>
      <c r="B10" s="62"/>
      <c r="C10" s="43"/>
      <c r="D10" s="10"/>
      <c r="E10" s="43" t="s">
        <v>127</v>
      </c>
      <c r="F10" s="43"/>
      <c r="G10" s="11" t="s">
        <v>10</v>
      </c>
      <c r="H10" s="12"/>
    </row>
    <row r="11" spans="1:9" ht="20" thickTop="1" thickBot="1">
      <c r="A11" s="8" t="s">
        <v>2</v>
      </c>
      <c r="B11" s="8"/>
      <c r="C11" s="43"/>
      <c r="D11" s="10"/>
      <c r="E11" s="43" t="s">
        <v>35</v>
      </c>
      <c r="F11" s="43"/>
      <c r="H11" s="43" t="s">
        <v>129</v>
      </c>
    </row>
    <row r="12" spans="1:9" ht="19" thickTop="1">
      <c r="A12" s="10"/>
      <c r="B12" s="62" t="str">
        <f>Menu!F4</f>
        <v>Pesto Pizza with Zucchini, Caramelized Onions, &amp; Corn + Green Salad with Peaches &amp; Goat Cheese</v>
      </c>
      <c r="C12" s="10"/>
      <c r="D12" s="10"/>
      <c r="E12" s="43" t="s">
        <v>30</v>
      </c>
      <c r="F12" s="10"/>
      <c r="G12" s="10"/>
      <c r="H12" s="43" t="s">
        <v>98</v>
      </c>
      <c r="I12" s="6"/>
    </row>
    <row r="13" spans="1:9" ht="18" customHeight="1">
      <c r="A13" s="10"/>
      <c r="B13" s="62"/>
      <c r="C13" s="10"/>
      <c r="D13" s="10"/>
      <c r="E13" s="43" t="s">
        <v>22</v>
      </c>
      <c r="F13" s="10"/>
      <c r="G13" s="10"/>
      <c r="H13" s="43" t="s">
        <v>27</v>
      </c>
    </row>
    <row r="14" spans="1:9">
      <c r="A14" s="10"/>
      <c r="B14" s="62"/>
      <c r="C14" s="10"/>
      <c r="D14" s="10"/>
      <c r="E14" s="43" t="s">
        <v>29</v>
      </c>
      <c r="F14" s="10"/>
      <c r="G14" s="10"/>
      <c r="H14" s="43" t="s">
        <v>26</v>
      </c>
    </row>
    <row r="15" spans="1:9" ht="19" thickBot="1">
      <c r="A15" s="8" t="s">
        <v>3</v>
      </c>
      <c r="B15" s="8"/>
      <c r="C15" s="10"/>
      <c r="D15" s="10"/>
      <c r="E15" s="43" t="s">
        <v>36</v>
      </c>
      <c r="F15" s="10"/>
      <c r="G15" s="10"/>
      <c r="H15" s="1" t="s">
        <v>20</v>
      </c>
    </row>
    <row r="16" spans="1:9" ht="18" customHeight="1" thickTop="1">
      <c r="A16" s="10"/>
      <c r="B16" s="62" t="str">
        <f>Menu!G4</f>
        <v>Dirty Pesto Shrimp with Barley / Farro + Roasted Broccoli</v>
      </c>
      <c r="C16" s="10"/>
      <c r="D16" s="10"/>
      <c r="E16" s="43" t="s">
        <v>19</v>
      </c>
      <c r="F16" s="10"/>
      <c r="G16" s="10"/>
      <c r="H16" s="43" t="s">
        <v>42</v>
      </c>
    </row>
    <row r="17" spans="1:9">
      <c r="A17" s="10"/>
      <c r="B17" s="62"/>
      <c r="C17" s="10"/>
      <c r="D17" s="10"/>
      <c r="E17" s="43" t="s">
        <v>24</v>
      </c>
      <c r="F17" s="10"/>
      <c r="G17" s="10"/>
      <c r="H17" s="43" t="s">
        <v>112</v>
      </c>
    </row>
    <row r="18" spans="1:9">
      <c r="A18" s="10"/>
      <c r="B18" s="62"/>
      <c r="C18" s="10"/>
      <c r="E18" s="43" t="s">
        <v>28</v>
      </c>
      <c r="F18" s="10"/>
      <c r="G18" s="10"/>
      <c r="H18" s="43" t="s">
        <v>114</v>
      </c>
    </row>
    <row r="19" spans="1:9" ht="19" thickBot="1">
      <c r="A19" s="8" t="s">
        <v>4</v>
      </c>
      <c r="B19" s="8"/>
      <c r="C19" s="10"/>
      <c r="D19" s="11" t="s">
        <v>8</v>
      </c>
      <c r="E19" s="8"/>
      <c r="F19" s="10"/>
      <c r="G19" s="11" t="s">
        <v>11</v>
      </c>
      <c r="H19" s="8"/>
    </row>
    <row r="20" spans="1:9" ht="19" thickTop="1">
      <c r="A20" s="10"/>
      <c r="B20" s="62" t="str">
        <f>Menu!H4</f>
        <v>Omelet Leftovers</v>
      </c>
      <c r="C20" s="10"/>
      <c r="D20" s="10"/>
      <c r="E20" s="10" t="s">
        <v>118</v>
      </c>
      <c r="F20" s="10"/>
      <c r="G20" s="10"/>
      <c r="H20" s="10" t="s">
        <v>123</v>
      </c>
    </row>
    <row r="21" spans="1:9">
      <c r="A21" s="10"/>
      <c r="B21" s="62"/>
      <c r="C21" s="10"/>
      <c r="D21" s="10"/>
      <c r="E21" s="10" t="s">
        <v>44</v>
      </c>
      <c r="F21" s="10"/>
      <c r="G21" s="10"/>
      <c r="H21" s="1" t="s">
        <v>130</v>
      </c>
    </row>
    <row r="22" spans="1:9" ht="19" thickBot="1">
      <c r="A22" s="10"/>
      <c r="B22" s="62"/>
      <c r="C22" s="10"/>
      <c r="D22" s="11" t="s">
        <v>9</v>
      </c>
      <c r="E22" s="8"/>
      <c r="F22" s="10"/>
      <c r="H22" s="43" t="s">
        <v>32</v>
      </c>
    </row>
    <row r="23" spans="1:9" ht="19" thickTop="1">
      <c r="A23" s="10"/>
      <c r="B23" s="10"/>
      <c r="C23" s="10"/>
      <c r="D23" s="10"/>
      <c r="E23" s="10" t="s">
        <v>40</v>
      </c>
      <c r="F23" s="10"/>
      <c r="G23" s="10"/>
    </row>
    <row r="24" spans="1:9">
      <c r="A24" s="10"/>
      <c r="B24" s="10"/>
      <c r="C24" s="43"/>
      <c r="E24" s="1" t="s">
        <v>39</v>
      </c>
      <c r="F24" s="43"/>
      <c r="I24" s="4"/>
    </row>
    <row r="25" spans="1:9">
      <c r="A25" s="10"/>
      <c r="B25" s="10"/>
      <c r="C25" s="10"/>
      <c r="F25" s="10"/>
    </row>
    <row r="26" spans="1:9">
      <c r="A26" s="10"/>
      <c r="B26" s="10"/>
      <c r="C26" s="10"/>
      <c r="F26" s="10"/>
      <c r="G26" s="10"/>
      <c r="H26" s="10"/>
    </row>
    <row r="28" spans="1:9">
      <c r="C28" s="4"/>
      <c r="F28" s="4"/>
      <c r="G28" s="4"/>
      <c r="H28" s="4"/>
      <c r="I28" s="4"/>
    </row>
    <row r="29" spans="1:9">
      <c r="C29" s="6"/>
      <c r="F29" s="6"/>
      <c r="G29" s="6"/>
      <c r="H29" s="6"/>
      <c r="I29" s="6"/>
    </row>
    <row r="30" spans="1:9">
      <c r="C30" s="6"/>
      <c r="F30" s="6"/>
      <c r="G30" s="6"/>
      <c r="H30" s="6"/>
      <c r="I30" s="6"/>
    </row>
    <row r="31" spans="1:9">
      <c r="C31" s="6"/>
      <c r="F31" s="6"/>
      <c r="G31" s="5"/>
      <c r="H31" s="6"/>
      <c r="I31" s="5"/>
    </row>
    <row r="32" spans="1:9">
      <c r="C32" s="5"/>
      <c r="F32" s="5"/>
      <c r="G32" s="5"/>
      <c r="H32" s="6"/>
      <c r="I32" s="5"/>
    </row>
    <row r="33" spans="3:9">
      <c r="C33" s="6"/>
      <c r="F33" s="6"/>
      <c r="G33" s="6"/>
      <c r="H33" s="6"/>
      <c r="I33" s="6"/>
    </row>
    <row r="34" spans="3:9">
      <c r="C34" s="6"/>
      <c r="F34" s="6"/>
      <c r="G34" s="6"/>
      <c r="H34" s="6"/>
      <c r="I34" s="6"/>
    </row>
    <row r="35" spans="3:9">
      <c r="C35" s="6"/>
      <c r="F35" s="6"/>
      <c r="G35" s="6"/>
      <c r="H35" s="6"/>
      <c r="I35" s="6"/>
    </row>
    <row r="36" spans="3:9">
      <c r="C36" s="6"/>
      <c r="F36" s="6"/>
      <c r="G36" s="6"/>
      <c r="H36" s="6"/>
      <c r="I36" s="6"/>
    </row>
    <row r="37" spans="3:9">
      <c r="C37" s="6"/>
      <c r="F37" s="6"/>
      <c r="G37" s="6"/>
      <c r="H37" s="6"/>
      <c r="I37" s="6"/>
    </row>
    <row r="38" spans="3:9">
      <c r="C38" s="6"/>
      <c r="F38" s="6"/>
      <c r="G38" s="6"/>
      <c r="H38" s="6"/>
      <c r="I38" s="6"/>
    </row>
  </sheetData>
  <sortState ref="H20:H23">
    <sortCondition ref="H22:H25"/>
  </sortState>
  <mergeCells count="5">
    <mergeCell ref="B4:B6"/>
    <mergeCell ref="B8:B10"/>
    <mergeCell ref="B12:B14"/>
    <mergeCell ref="B16:B18"/>
    <mergeCell ref="B20:B22"/>
  </mergeCells>
  <phoneticPr fontId="5" type="noConversion"/>
  <pageMargins left="0.75" right="0.75" top="1" bottom="1" header="0.5" footer="0.5"/>
  <pageSetup scale="90" orientation="landscape" horizontalDpi="4294967292" verticalDpi="429496729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14"/>
  <sheetViews>
    <sheetView showGridLines="0" workbookViewId="0">
      <pane ySplit="1" topLeftCell="A13" activePane="bottomLeft" state="frozen"/>
      <selection activeCell="D4" sqref="D4"/>
      <selection pane="bottomLeft" activeCell="D4" sqref="D4"/>
    </sheetView>
  </sheetViews>
  <sheetFormatPr baseColWidth="10" defaultRowHeight="15" x14ac:dyDescent="0"/>
  <cols>
    <col min="1" max="1" width="41.6640625" customWidth="1"/>
    <col min="2" max="2" width="3" style="65" customWidth="1"/>
    <col min="3" max="3" width="41.6640625" customWidth="1"/>
    <col min="4" max="4" width="3" style="65" customWidth="1"/>
    <col min="5" max="5" width="41.6640625" customWidth="1"/>
    <col min="6" max="6" width="3" style="65" customWidth="1"/>
    <col min="7" max="7" width="41.6640625" customWidth="1"/>
  </cols>
  <sheetData>
    <row r="1" spans="1:7" ht="30" customHeight="1" thickBot="1">
      <c r="A1" s="50" t="str">
        <f>Menu!A1</f>
        <v>COOK + SMARTS Meal Planning by Jess | Delivering servings of cooking IQ to your kitchen | www.cooksmarts.com</v>
      </c>
      <c r="B1" s="50"/>
      <c r="C1" s="50"/>
      <c r="D1" s="50"/>
      <c r="E1" s="50"/>
      <c r="F1" s="50"/>
      <c r="G1" s="50"/>
    </row>
    <row r="2" spans="1:7" ht="18">
      <c r="A2" s="59" t="s">
        <v>57</v>
      </c>
      <c r="B2" s="63"/>
      <c r="C2" s="59" t="s">
        <v>46</v>
      </c>
      <c r="D2" s="63"/>
      <c r="E2" s="59" t="s">
        <v>45</v>
      </c>
      <c r="F2" s="63"/>
      <c r="G2" s="59" t="s">
        <v>104</v>
      </c>
    </row>
    <row r="3" spans="1:7" ht="18">
      <c r="A3" s="1" t="s">
        <v>47</v>
      </c>
      <c r="B3" s="64"/>
      <c r="C3" s="1" t="s">
        <v>47</v>
      </c>
      <c r="D3" s="64"/>
      <c r="E3" s="1" t="s">
        <v>47</v>
      </c>
      <c r="F3" s="64"/>
      <c r="G3" s="1" t="s">
        <v>47</v>
      </c>
    </row>
    <row r="4" spans="1:7" ht="18">
      <c r="A4" s="66" t="s">
        <v>58</v>
      </c>
      <c r="B4" s="64"/>
      <c r="C4" s="66" t="s">
        <v>35</v>
      </c>
      <c r="D4" s="64"/>
      <c r="E4" s="66" t="str">
        <f>Menu!C6</f>
        <v>Basil - 8 cups / 2 bunches</v>
      </c>
      <c r="F4" s="64"/>
      <c r="G4" s="66" t="s">
        <v>23</v>
      </c>
    </row>
    <row r="5" spans="1:7" ht="18">
      <c r="A5" s="66" t="s">
        <v>59</v>
      </c>
      <c r="B5" s="64"/>
      <c r="C5" s="66" t="s">
        <v>50</v>
      </c>
      <c r="D5" s="64"/>
      <c r="E5" s="66" t="str">
        <f>Menu!C7</f>
        <v>Garlic - 4 cloves</v>
      </c>
      <c r="F5" s="64"/>
      <c r="G5" s="66"/>
    </row>
    <row r="6" spans="1:7" ht="18">
      <c r="A6" s="66"/>
      <c r="B6" s="64"/>
      <c r="C6" s="66" t="s">
        <v>51</v>
      </c>
      <c r="D6" s="64"/>
      <c r="E6" s="66" t="str">
        <f>Menu!C8</f>
        <v>Lemon - 1</v>
      </c>
      <c r="F6" s="64"/>
      <c r="G6" s="66"/>
    </row>
    <row r="7" spans="1:7" ht="18">
      <c r="A7" s="66"/>
      <c r="B7" s="64"/>
      <c r="C7" s="66" t="s">
        <v>103</v>
      </c>
      <c r="D7" s="64"/>
      <c r="E7" s="66" t="str">
        <f>Menu!C18</f>
        <v>Pine nuts - 1/3 cup</v>
      </c>
      <c r="F7" s="64"/>
      <c r="G7" s="66"/>
    </row>
    <row r="8" spans="1:7" ht="18">
      <c r="A8" s="66"/>
      <c r="B8" s="64"/>
      <c r="C8" s="66" t="s">
        <v>52</v>
      </c>
      <c r="D8" s="64"/>
      <c r="E8" s="66" t="str">
        <f>Menu!C19</f>
        <v>Walnuts - 1/4 cup</v>
      </c>
      <c r="F8" s="64"/>
      <c r="G8" s="66"/>
    </row>
    <row r="9" spans="1:7" ht="18">
      <c r="A9" s="66"/>
      <c r="B9" s="64"/>
      <c r="D9" s="64"/>
      <c r="E9" s="66" t="s">
        <v>48</v>
      </c>
      <c r="F9" s="64"/>
      <c r="G9" s="66"/>
    </row>
    <row r="10" spans="1:7" ht="18">
      <c r="A10" s="66"/>
      <c r="B10" s="64"/>
      <c r="C10" s="3"/>
      <c r="D10" s="64"/>
      <c r="E10" s="66" t="s">
        <v>49</v>
      </c>
      <c r="F10" s="64"/>
      <c r="G10" s="66"/>
    </row>
    <row r="11" spans="1:7" ht="18">
      <c r="A11" s="69" t="s">
        <v>68</v>
      </c>
      <c r="B11" s="64"/>
      <c r="C11" s="69" t="str">
        <f>A11</f>
        <v>Smarts:</v>
      </c>
      <c r="D11" s="64"/>
      <c r="E11" s="69" t="str">
        <f>A11</f>
        <v>Smarts:</v>
      </c>
      <c r="F11" s="64"/>
      <c r="G11" s="69" t="str">
        <f>A11</f>
        <v>Smarts:</v>
      </c>
    </row>
    <row r="12" spans="1:7" ht="198">
      <c r="A12" s="70" t="s">
        <v>142</v>
      </c>
      <c r="B12" s="64"/>
      <c r="C12" s="70" t="s">
        <v>64</v>
      </c>
      <c r="D12" s="64"/>
      <c r="E12" s="70" t="s">
        <v>143</v>
      </c>
      <c r="F12" s="64"/>
      <c r="G12" s="70" t="s">
        <v>60</v>
      </c>
    </row>
    <row r="13" spans="1:7" ht="18">
      <c r="A13" s="67" t="s">
        <v>69</v>
      </c>
      <c r="B13" s="64"/>
      <c r="C13" s="69" t="str">
        <f>A13</f>
        <v>Cook:</v>
      </c>
      <c r="D13" s="64"/>
      <c r="E13" s="69" t="str">
        <f>A13</f>
        <v>Cook:</v>
      </c>
      <c r="F13" s="64"/>
      <c r="G13" s="69" t="str">
        <f>A13</f>
        <v>Cook:</v>
      </c>
    </row>
    <row r="14" spans="1:7" ht="234">
      <c r="A14" s="68" t="s">
        <v>61</v>
      </c>
      <c r="B14" s="64"/>
      <c r="C14" s="68" t="s">
        <v>144</v>
      </c>
      <c r="D14" s="64"/>
      <c r="E14" s="68" t="s">
        <v>105</v>
      </c>
      <c r="F14" s="64"/>
      <c r="G14" s="68" t="s">
        <v>62</v>
      </c>
    </row>
  </sheetData>
  <phoneticPr fontId="5" type="noConversion"/>
  <pageMargins left="0.75" right="0.75" top="1" bottom="1" header="0.5" footer="0.5"/>
  <pageSetup scale="64" orientation="landscape" horizontalDpi="4294967292" verticalDpi="4294967292"/>
  <extLst>
    <ext xmlns:mx="http://schemas.microsoft.com/office/mac/excel/2008/main" uri="{64002731-A6B0-56B0-2670-7721B7C09600}">
      <mx:PLV Mode="0" OnePage="0" WScale="72"/>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33"/>
  <sheetViews>
    <sheetView showGridLines="0" workbookViewId="0">
      <pane xSplit="2" ySplit="3" topLeftCell="C4" activePane="bottomRight" state="frozen"/>
      <selection activeCell="D4" sqref="D4"/>
      <selection pane="topRight" activeCell="D4" sqref="D4"/>
      <selection pane="bottomLeft" activeCell="D4" sqref="D4"/>
      <selection pane="bottomRight" activeCell="D4" sqref="D4"/>
    </sheetView>
  </sheetViews>
  <sheetFormatPr baseColWidth="10" defaultRowHeight="15" x14ac:dyDescent="0"/>
  <cols>
    <col min="1" max="1" width="3" customWidth="1"/>
    <col min="2" max="2" width="15" customWidth="1"/>
    <col min="3" max="3" width="133.33203125" customWidth="1"/>
  </cols>
  <sheetData>
    <row r="1" spans="1:4" ht="30" customHeight="1" thickBot="1">
      <c r="A1" s="50" t="str">
        <f>Menu!A1</f>
        <v>COOK + SMARTS Meal Planning by Jess | Delivering servings of cooking IQ to your kitchen | www.cooksmarts.com</v>
      </c>
      <c r="B1" s="50"/>
      <c r="C1" s="50"/>
      <c r="D1" s="9"/>
    </row>
    <row r="2" spans="1:4" ht="18">
      <c r="A2" s="59" t="s">
        <v>0</v>
      </c>
      <c r="B2" s="59"/>
      <c r="C2" s="59"/>
    </row>
    <row r="3" spans="1:4" ht="18">
      <c r="A3" s="1"/>
      <c r="B3" s="2"/>
      <c r="C3" s="3" t="str">
        <f>Menu!D4</f>
        <v>Panko Pesto Crusted Salmon + Sautéed Swiss Chard, Caramelized Onions, &amp; Goat Cheese</v>
      </c>
    </row>
    <row r="4" spans="1:4" ht="18">
      <c r="A4" s="51" t="s">
        <v>6</v>
      </c>
      <c r="B4" s="51"/>
      <c r="C4" s="51"/>
    </row>
    <row r="5" spans="1:4" ht="18">
      <c r="A5" s="13"/>
      <c r="B5" s="14" t="str">
        <f>Menu!B6</f>
        <v>Produce</v>
      </c>
      <c r="C5" s="19" t="str">
        <f>IF(Menu!D6="","",Menu!D6)&amp;IF(Menu!D7="","",", "&amp;Menu!D7)&amp;IF(Menu!D8="","",", "&amp;Menu!D8)&amp;IF(Menu!D9="","",", "&amp;Menu!D9)&amp;IF(Menu!D10="","",", "&amp;Menu!D10)&amp;IF(Menu!D11="","",", "&amp;Menu!D11)&amp;IF(Menu!D12="","",", "&amp;Menu!D12)&amp;IF(Menu!D13="","",", "&amp;Menu!D13)&amp;IF(Menu!D14="","",", "&amp;Menu!D14)</f>
        <v>Swiss chard - 1 bunch, Garlic - 2 cloves</v>
      </c>
    </row>
    <row r="6" spans="1:4" ht="18">
      <c r="A6" s="15"/>
      <c r="B6" s="16" t="str">
        <f>Menu!B15</f>
        <v>Protein</v>
      </c>
      <c r="C6" s="20" t="str">
        <f>IF(Menu!D15="","",Menu!D15)</f>
        <v>Salmon - 1 lb.</v>
      </c>
    </row>
    <row r="7" spans="1:4" ht="18">
      <c r="A7" s="17"/>
      <c r="B7" s="18" t="str">
        <f>Menu!B16</f>
        <v>Frozen</v>
      </c>
      <c r="C7" s="21" t="str">
        <f>IF(Menu!D16="","",Menu!D16)&amp;IF(Menu!D17="","",", "&amp;Menu!D17)</f>
        <v/>
      </c>
    </row>
    <row r="8" spans="1:4" ht="18">
      <c r="A8" s="15"/>
      <c r="B8" s="16" t="str">
        <f>Menu!B18</f>
        <v>Carbs / Nuts</v>
      </c>
      <c r="C8" s="20" t="str">
        <f>IF(Menu!D18="","",Menu!D18)&amp;IF(Menu!D19="","",", "&amp;Menu!D19)&amp;IF(Menu!D20="","",", "&amp;Menu!D20)</f>
        <v/>
      </c>
    </row>
    <row r="9" spans="1:4" ht="18">
      <c r="A9" s="17"/>
      <c r="B9" s="18" t="str">
        <f>Menu!B21</f>
        <v>Pantry items</v>
      </c>
      <c r="C9" s="21" t="str">
        <f>IF(Menu!D21="","",Menu!D21)&amp;IF(Menu!D22="","",", "&amp;Menu!D22)&amp;IF(Menu!D23="","",", "&amp;Menu!D23)&amp;IF(Menu!D24="","",", "&amp;Menu!D24)&amp;IF(Menu!D25="","",", "&amp;Menu!D25)&amp;IF(Menu!D26="","",", "&amp;Menu!D26)</f>
        <v>Panko - 1/2 cup</v>
      </c>
    </row>
    <row r="10" spans="1:4" ht="18">
      <c r="A10" s="1"/>
      <c r="B10" s="2" t="str">
        <f>Menu!B27</f>
        <v>Dairy</v>
      </c>
      <c r="C10" s="4" t="str">
        <f>IF(Menu!D27="","",Menu!D27)&amp;IF(Menu!D28="","",", "&amp;Menu!D28)</f>
        <v>Goat cheese - 4 oz.</v>
      </c>
    </row>
    <row r="11" spans="1:4" ht="18">
      <c r="A11" s="51" t="s">
        <v>12</v>
      </c>
      <c r="B11" s="51"/>
      <c r="C11" s="51"/>
    </row>
    <row r="12" spans="1:4" ht="18">
      <c r="A12" s="13"/>
      <c r="B12" s="14">
        <v>1</v>
      </c>
      <c r="C12" s="19" t="s">
        <v>73</v>
      </c>
    </row>
    <row r="13" spans="1:4" ht="36">
      <c r="A13" s="15"/>
      <c r="B13" s="16">
        <v>2</v>
      </c>
      <c r="C13" s="46" t="s">
        <v>74</v>
      </c>
    </row>
    <row r="14" spans="1:4" ht="54">
      <c r="A14" s="17"/>
      <c r="B14" s="18">
        <v>3</v>
      </c>
      <c r="C14" s="21" t="s">
        <v>83</v>
      </c>
    </row>
    <row r="15" spans="1:4" ht="18">
      <c r="A15" s="15"/>
      <c r="B15" s="16">
        <v>4</v>
      </c>
      <c r="C15" s="46" t="s">
        <v>70</v>
      </c>
    </row>
    <row r="16" spans="1:4" ht="18">
      <c r="A16" s="17"/>
      <c r="B16" s="18">
        <v>5</v>
      </c>
      <c r="C16" s="21" t="s">
        <v>75</v>
      </c>
    </row>
    <row r="17" spans="1:3" ht="18">
      <c r="A17" s="15"/>
      <c r="B17" s="16">
        <v>6</v>
      </c>
      <c r="C17" s="20" t="s">
        <v>76</v>
      </c>
    </row>
    <row r="18" spans="1:3" ht="36">
      <c r="A18" s="17"/>
      <c r="B18" s="18">
        <v>7</v>
      </c>
      <c r="C18" s="47" t="s">
        <v>141</v>
      </c>
    </row>
    <row r="19" spans="1:3" ht="36">
      <c r="A19" s="15"/>
      <c r="B19" s="16">
        <v>8</v>
      </c>
      <c r="C19" s="20" t="s">
        <v>81</v>
      </c>
    </row>
    <row r="20" spans="1:3" ht="36">
      <c r="A20" s="17"/>
      <c r="B20" s="18">
        <v>9</v>
      </c>
      <c r="C20" s="21" t="s">
        <v>82</v>
      </c>
    </row>
    <row r="21" spans="1:3" ht="36">
      <c r="A21" s="15"/>
      <c r="B21" s="16">
        <v>10</v>
      </c>
      <c r="C21" s="20" t="s">
        <v>84</v>
      </c>
    </row>
    <row r="22" spans="1:3" ht="18" hidden="1">
      <c r="A22" s="17"/>
      <c r="B22" s="18">
        <v>11</v>
      </c>
      <c r="C22" s="21"/>
    </row>
    <row r="23" spans="1:3" ht="18" hidden="1">
      <c r="A23" s="15"/>
      <c r="B23" s="16">
        <v>12</v>
      </c>
      <c r="C23" s="20"/>
    </row>
    <row r="24" spans="1:3" ht="18" hidden="1">
      <c r="A24" s="17"/>
      <c r="B24" s="18">
        <v>13</v>
      </c>
      <c r="C24" s="21"/>
    </row>
    <row r="25" spans="1:3" ht="18" hidden="1">
      <c r="A25" s="15"/>
      <c r="B25" s="16">
        <v>14</v>
      </c>
      <c r="C25" s="20"/>
    </row>
    <row r="26" spans="1:3" ht="18" hidden="1">
      <c r="A26" s="17"/>
      <c r="B26" s="18">
        <v>15</v>
      </c>
      <c r="C26" s="21"/>
    </row>
    <row r="27" spans="1:3" ht="18" hidden="1">
      <c r="A27" s="15"/>
      <c r="B27" s="16">
        <v>16</v>
      </c>
      <c r="C27" s="20"/>
    </row>
    <row r="28" spans="1:3" ht="18" hidden="1">
      <c r="A28" s="48"/>
      <c r="B28" s="18">
        <v>17</v>
      </c>
      <c r="C28" s="17"/>
    </row>
    <row r="29" spans="1:3" ht="36">
      <c r="A29" s="49"/>
      <c r="B29" s="72" t="s">
        <v>77</v>
      </c>
      <c r="C29" s="20" t="s">
        <v>80</v>
      </c>
    </row>
    <row r="30" spans="1:3" ht="18" hidden="1">
      <c r="A30" s="48"/>
      <c r="B30" s="73" t="s">
        <v>78</v>
      </c>
      <c r="C30" s="48"/>
    </row>
    <row r="31" spans="1:3" ht="18" hidden="1">
      <c r="B31" s="74" t="s">
        <v>79</v>
      </c>
    </row>
    <row r="32" spans="1:3" ht="18">
      <c r="A32" s="51" t="s">
        <v>16</v>
      </c>
      <c r="B32" s="51"/>
      <c r="C32" s="51"/>
    </row>
    <row r="33" spans="1:3" ht="54">
      <c r="A33" s="45"/>
      <c r="B33" s="45"/>
      <c r="C33" s="19" t="str">
        <f>Menu!D30</f>
        <v>Any greens can be subbed for swiss chard - kale, mustard, dandelion are all options. If you want to skip the caramelized onions and dairy, throw in some pine nuts for more flavor. You can also skip the panko, and bake the salmon with some salt and pepper and have the pesto on the side</v>
      </c>
    </row>
  </sheetData>
  <phoneticPr fontId="5" type="noConversion"/>
  <printOptions horizontalCentered="1" verticalCentered="1"/>
  <pageMargins left="0.75" right="0.75" top="1" bottom="1" header="0.5" footer="0.5"/>
  <pageSetup scale="74" orientation="landscape" horizontalDpi="4294967292" verticalDpi="4294967292"/>
  <extLst>
    <ext xmlns:mx="http://schemas.microsoft.com/office/mac/excel/2008/main" uri="{64002731-A6B0-56B0-2670-7721B7C09600}">
      <mx:PLV Mode="0" OnePage="0" WScale="72"/>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33"/>
  <sheetViews>
    <sheetView showGridLines="0" workbookViewId="0">
      <pane xSplit="2" ySplit="3" topLeftCell="C4" activePane="bottomRight" state="frozen"/>
      <selection activeCell="D4" sqref="D4"/>
      <selection pane="topRight" activeCell="D4" sqref="D4"/>
      <selection pane="bottomLeft" activeCell="D4" sqref="D4"/>
      <selection pane="bottomRight" activeCell="D4" sqref="D4"/>
    </sheetView>
  </sheetViews>
  <sheetFormatPr baseColWidth="10" defaultColWidth="10.6640625" defaultRowHeight="15" x14ac:dyDescent="0"/>
  <cols>
    <col min="1" max="1" width="3" customWidth="1"/>
    <col min="2" max="2" width="15" customWidth="1"/>
    <col min="3" max="3" width="113.33203125" customWidth="1"/>
  </cols>
  <sheetData>
    <row r="1" spans="1:4" ht="30" customHeight="1" thickBot="1">
      <c r="A1" s="50" t="str">
        <f>Menu!A1</f>
        <v>COOK + SMARTS Meal Planning by Jess | Delivering servings of cooking IQ to your kitchen | www.cooksmarts.com</v>
      </c>
      <c r="B1" s="50"/>
      <c r="C1" s="50"/>
      <c r="D1" s="9"/>
    </row>
    <row r="2" spans="1:4" ht="18">
      <c r="A2" s="59" t="s">
        <v>1</v>
      </c>
      <c r="B2" s="59"/>
      <c r="C2" s="59"/>
    </row>
    <row r="3" spans="1:4" ht="18">
      <c r="A3" s="1"/>
      <c r="B3" s="2"/>
      <c r="C3" s="3" t="str">
        <f>Menu!E4</f>
        <v>Roasted Tofu / Chicken + Pesto Potato Salad with Barley / Farro, Corn, &amp; Peas</v>
      </c>
    </row>
    <row r="4" spans="1:4" ht="18">
      <c r="A4" s="51" t="s">
        <v>6</v>
      </c>
      <c r="B4" s="51"/>
      <c r="C4" s="51"/>
    </row>
    <row r="5" spans="1:4" ht="18">
      <c r="A5" s="13"/>
      <c r="B5" s="14" t="str">
        <f>Menu!B6</f>
        <v>Produce</v>
      </c>
      <c r="C5" s="19" t="str">
        <f>IF(Menu!E6="","",Menu!E6)&amp;IF(Menu!E7="","",", "&amp;Menu!E7)&amp;IF(Menu!E8="","",", "&amp;Menu!E8)&amp;IF(Menu!E9="","",", "&amp;Menu!E9)&amp;IF(Menu!E10="","",", "&amp;Menu!E10)&amp;IF(Menu!E11="","",", "&amp;Menu!E11)&amp;IF(Menu!E12="","",", "&amp;Menu!E12)&amp;IF(Menu!E13="","",", "&amp;Menu!E13)&amp;IF(Menu!E14="","",", "&amp;Menu!E14)</f>
        <v>New potatoes - 1 lb., Thyme - a few sprigs</v>
      </c>
    </row>
    <row r="6" spans="1:4" ht="18">
      <c r="A6" s="15"/>
      <c r="B6" s="16" t="str">
        <f>Menu!B15</f>
        <v>Protein</v>
      </c>
      <c r="C6" s="20" t="str">
        <f>IF(Menu!E15="","",Menu!E15)</f>
        <v>Chicken breasts or Super firm tofu - 1 lb.</v>
      </c>
    </row>
    <row r="7" spans="1:4" ht="18">
      <c r="A7" s="17"/>
      <c r="B7" s="18" t="str">
        <f>Menu!B16</f>
        <v>Frozen</v>
      </c>
      <c r="C7" s="21" t="str">
        <f>IF(Menu!E16="","",Menu!E16)&amp;IF(Menu!E17="","",", "&amp;Menu!E17)</f>
        <v>Peas - 1 cup</v>
      </c>
    </row>
    <row r="8" spans="1:4" ht="18">
      <c r="A8" s="15"/>
      <c r="B8" s="16" t="str">
        <f>Menu!B18</f>
        <v>Carbs / Nuts</v>
      </c>
      <c r="C8" s="20" t="str">
        <f>IF(Menu!E18="","",Menu!E18)&amp;IF(Menu!E19="","",", "&amp;Menu!E19)&amp;IF(Menu!E20="","",", "&amp;Menu!E20)</f>
        <v/>
      </c>
    </row>
    <row r="9" spans="1:4" ht="18">
      <c r="A9" s="17"/>
      <c r="B9" s="18" t="str">
        <f>Menu!B21</f>
        <v>Pantry items</v>
      </c>
      <c r="C9" s="21" t="str">
        <f>IF(Menu!E21="","",Menu!E21)&amp;IF(Menu!E22="","",", "&amp;Menu!E22)&amp;IF(Menu!E23="","",", "&amp;Menu!E23)&amp;IF(Menu!E24="","",", "&amp;Menu!E24)&amp;IF(Menu!E25="","",", "&amp;Menu!E25)&amp;IF(Menu!E26="","",", "&amp;Menu!E26)</f>
        <v>Dijon mustard - 1/2 tbs., Balsamic vinegar - 2 tbs. , Maple syrup - 1/2 tbs.</v>
      </c>
    </row>
    <row r="10" spans="1:4" ht="18">
      <c r="A10" s="1"/>
      <c r="B10" s="2" t="str">
        <f>Menu!B27</f>
        <v>Dairy</v>
      </c>
      <c r="C10" s="4" t="str">
        <f>IF(Menu!E27="","",Menu!E27)&amp;IF(Menu!E28="","",", "&amp;Menu!E28)</f>
        <v/>
      </c>
    </row>
    <row r="11" spans="1:4" ht="18">
      <c r="A11" s="51" t="s">
        <v>12</v>
      </c>
      <c r="B11" s="51"/>
      <c r="C11" s="51"/>
    </row>
    <row r="12" spans="1:4" ht="18">
      <c r="A12" s="13"/>
      <c r="B12" s="14">
        <v>1</v>
      </c>
      <c r="C12" s="19" t="s">
        <v>87</v>
      </c>
    </row>
    <row r="13" spans="1:4" ht="18">
      <c r="A13" s="15"/>
      <c r="B13" s="16">
        <v>2</v>
      </c>
      <c r="C13" s="46" t="s">
        <v>85</v>
      </c>
    </row>
    <row r="14" spans="1:4" ht="36">
      <c r="A14" s="17"/>
      <c r="B14" s="18">
        <v>3</v>
      </c>
      <c r="C14" s="19" t="s">
        <v>138</v>
      </c>
    </row>
    <row r="15" spans="1:4" ht="36">
      <c r="A15" s="15"/>
      <c r="B15" s="16">
        <v>4</v>
      </c>
      <c r="C15" s="46" t="s">
        <v>139</v>
      </c>
    </row>
    <row r="16" spans="1:4" ht="36">
      <c r="A16" s="17"/>
      <c r="B16" s="18">
        <v>5</v>
      </c>
      <c r="C16" s="21" t="s">
        <v>86</v>
      </c>
    </row>
    <row r="17" spans="1:3" ht="54">
      <c r="A17" s="15"/>
      <c r="B17" s="16">
        <v>6</v>
      </c>
      <c r="C17" s="46" t="s">
        <v>88</v>
      </c>
    </row>
    <row r="18" spans="1:3" ht="54">
      <c r="A18" s="17"/>
      <c r="B18" s="18">
        <v>7</v>
      </c>
      <c r="C18" s="47" t="s">
        <v>140</v>
      </c>
    </row>
    <row r="19" spans="1:3" ht="18" hidden="1">
      <c r="A19" s="15"/>
      <c r="B19" s="16">
        <v>8</v>
      </c>
      <c r="C19" s="20"/>
    </row>
    <row r="20" spans="1:3" ht="18" hidden="1">
      <c r="A20" s="17"/>
      <c r="B20" s="18">
        <v>9</v>
      </c>
      <c r="C20" s="21"/>
    </row>
    <row r="21" spans="1:3" ht="18" hidden="1">
      <c r="A21" s="15"/>
      <c r="B21" s="16">
        <v>10</v>
      </c>
      <c r="C21" s="20"/>
    </row>
    <row r="22" spans="1:3" ht="18" hidden="1">
      <c r="A22" s="17"/>
      <c r="B22" s="18">
        <v>11</v>
      </c>
      <c r="C22" s="21"/>
    </row>
    <row r="23" spans="1:3" ht="18" hidden="1">
      <c r="A23" s="15"/>
      <c r="B23" s="16">
        <v>12</v>
      </c>
      <c r="C23" s="20"/>
    </row>
    <row r="24" spans="1:3" ht="18" hidden="1">
      <c r="A24" s="17"/>
      <c r="B24" s="18">
        <v>13</v>
      </c>
      <c r="C24" s="21"/>
    </row>
    <row r="25" spans="1:3" ht="18" hidden="1">
      <c r="A25" s="15"/>
      <c r="B25" s="16">
        <v>14</v>
      </c>
      <c r="C25" s="20"/>
    </row>
    <row r="26" spans="1:3" ht="18" hidden="1">
      <c r="A26" s="17"/>
      <c r="B26" s="18">
        <v>15</v>
      </c>
      <c r="C26" s="21"/>
    </row>
    <row r="27" spans="1:3" ht="18" hidden="1">
      <c r="A27" s="15"/>
      <c r="B27" s="16">
        <v>16</v>
      </c>
      <c r="C27" s="20"/>
    </row>
    <row r="28" spans="1:3" ht="18" hidden="1">
      <c r="A28" s="48"/>
      <c r="B28" s="18">
        <v>17</v>
      </c>
      <c r="C28" s="17"/>
    </row>
    <row r="29" spans="1:3" ht="18" hidden="1">
      <c r="A29" s="49"/>
      <c r="B29" s="72" t="str">
        <f>Monday!B29</f>
        <v>*</v>
      </c>
      <c r="C29" s="49"/>
    </row>
    <row r="30" spans="1:3" ht="18" hidden="1">
      <c r="A30" s="48"/>
      <c r="B30" s="73" t="str">
        <f>Monday!B30</f>
        <v>**</v>
      </c>
      <c r="C30" s="48"/>
    </row>
    <row r="31" spans="1:3" ht="18" hidden="1">
      <c r="B31" s="74" t="str">
        <f>Monday!B31</f>
        <v>***</v>
      </c>
    </row>
    <row r="32" spans="1:3" ht="18">
      <c r="A32" s="51" t="s">
        <v>16</v>
      </c>
      <c r="B32" s="51"/>
      <c r="C32" s="51"/>
    </row>
    <row r="33" spans="1:3" ht="36">
      <c r="A33" s="45"/>
      <c r="B33" s="45"/>
      <c r="C33" s="19" t="str">
        <f>Menu!E30</f>
        <v>If you're looking to save time, skip the chicken and tofu. Crack open a can of beans - garbanzo or cannellini would be great - rinse and drain, and throw them into the salad for your protein</v>
      </c>
    </row>
  </sheetData>
  <phoneticPr fontId="5" type="noConversion"/>
  <printOptions horizontalCentered="1" verticalCentered="1"/>
  <pageMargins left="0.75" right="0.75" top="1" bottom="1" header="0.5" footer="0.5"/>
  <pageSetup scale="86" orientation="landscape" horizontalDpi="4294967292" verticalDpi="4294967292"/>
  <extLst>
    <ext xmlns:mx="http://schemas.microsoft.com/office/mac/excel/2008/main" uri="{64002731-A6B0-56B0-2670-7721B7C09600}">
      <mx:PLV Mode="0" OnePage="0" WScale="72"/>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33"/>
  <sheetViews>
    <sheetView showGridLines="0" workbookViewId="0">
      <pane xSplit="2" ySplit="3" topLeftCell="C4" activePane="bottomRight" state="frozen"/>
      <selection activeCell="D4" sqref="D4"/>
      <selection pane="topRight" activeCell="D4" sqref="D4"/>
      <selection pane="bottomLeft" activeCell="D4" sqref="D4"/>
      <selection pane="bottomRight" activeCell="D4" sqref="D4"/>
    </sheetView>
  </sheetViews>
  <sheetFormatPr baseColWidth="10" defaultRowHeight="15" x14ac:dyDescent="0"/>
  <cols>
    <col min="1" max="1" width="3" customWidth="1"/>
    <col min="2" max="2" width="15" customWidth="1"/>
    <col min="3" max="3" width="121.5" customWidth="1"/>
  </cols>
  <sheetData>
    <row r="1" spans="1:4" ht="30" customHeight="1" thickBot="1">
      <c r="A1" s="50" t="str">
        <f>Menu!A1</f>
        <v>COOK + SMARTS Meal Planning by Jess | Delivering servings of cooking IQ to your kitchen | www.cooksmarts.com</v>
      </c>
      <c r="B1" s="50"/>
      <c r="C1" s="50"/>
      <c r="D1" s="9"/>
    </row>
    <row r="2" spans="1:4" ht="18">
      <c r="A2" s="59" t="s">
        <v>2</v>
      </c>
      <c r="B2" s="59"/>
      <c r="C2" s="59"/>
    </row>
    <row r="3" spans="1:4" ht="18">
      <c r="A3" s="1"/>
      <c r="B3" s="2"/>
      <c r="C3" s="3" t="str">
        <f>Menu!F4</f>
        <v>Pesto Pizza with Zucchini, Caramelized Onions, &amp; Corn + Green Salad with Peaches &amp; Goat Cheese</v>
      </c>
    </row>
    <row r="4" spans="1:4" ht="18">
      <c r="A4" s="51" t="s">
        <v>6</v>
      </c>
      <c r="B4" s="51"/>
      <c r="C4" s="51"/>
    </row>
    <row r="5" spans="1:4" ht="18">
      <c r="A5" s="13"/>
      <c r="B5" s="14" t="str">
        <f>Menu!B6</f>
        <v>Produce</v>
      </c>
      <c r="C5" s="19" t="str">
        <f>IF(Menu!F6="","",Menu!F6)&amp;IF(Menu!F7="","",", "&amp;Menu!F7)&amp;IF(Menu!F8="","",", "&amp;Menu!F8)&amp;IF(Menu!F9="","",", "&amp;Menu!F9)&amp;IF(Menu!F10="","",", "&amp;Menu!F10)&amp;IF(Menu!F11="","",", "&amp;Menu!F11)&amp;IF(Menu!F12="","",", "&amp;Menu!F12)&amp;IF(Menu!F13="","",", "&amp;Menu!F13)&amp;IF(Menu!F14="","",", "&amp;Menu!F14)</f>
        <v>Zucchini - 1, Peaches - 2, Mixed greens - 6 oz.</v>
      </c>
    </row>
    <row r="6" spans="1:4" ht="18">
      <c r="A6" s="15"/>
      <c r="B6" s="16" t="str">
        <f>Menu!B15</f>
        <v>Protein</v>
      </c>
      <c r="C6" s="20" t="str">
        <f>IF(Menu!F15="","",Menu!F15)</f>
        <v/>
      </c>
    </row>
    <row r="7" spans="1:4" ht="18">
      <c r="A7" s="17"/>
      <c r="B7" s="18" t="str">
        <f>Menu!B16</f>
        <v>Frozen</v>
      </c>
      <c r="C7" s="21" t="str">
        <f>IF(Menu!F16="","",Menu!F16)&amp;IF(Menu!F17="","",", "&amp;Menu!F17)</f>
        <v/>
      </c>
    </row>
    <row r="8" spans="1:4" ht="18">
      <c r="A8" s="15"/>
      <c r="B8" s="16" t="str">
        <f>Menu!B18</f>
        <v>Carbs / Nuts</v>
      </c>
      <c r="C8" s="20" t="str">
        <f>IF(Menu!F18="","",Menu!F18)&amp;IF(Menu!F19="","",", "&amp;Menu!F19)&amp;IF(Menu!F20="","",", "&amp;Menu!F20)</f>
        <v>Pre-made pizza dough - 1 package, Slivered almonds - 2 tbs., Flour - 2 tbs.</v>
      </c>
    </row>
    <row r="9" spans="1:4" ht="18">
      <c r="A9" s="17"/>
      <c r="B9" s="18" t="str">
        <f>Menu!B21</f>
        <v>Pantry items</v>
      </c>
      <c r="C9" s="21" t="str">
        <f>IF(Menu!F21="","",Menu!F21)&amp;IF(Menu!F22="","",", "&amp;Menu!F22)&amp;IF(Menu!F23="","",", "&amp;Menu!F23)&amp;IF(Menu!F24="","",", "&amp;Menu!F24)&amp;IF(Menu!F25="","",", "&amp;Menu!F25)&amp;IF(Menu!F26="","",", "&amp;Menu!F26)</f>
        <v>Red pepper flakes - 1/4 tsp., Berry jam - 1 tsp., Balsamic vinegar - 1 tbs.</v>
      </c>
    </row>
    <row r="10" spans="1:4" ht="18">
      <c r="A10" s="1"/>
      <c r="B10" s="2" t="str">
        <f>Menu!B27</f>
        <v>Dairy</v>
      </c>
      <c r="C10" s="4" t="str">
        <f>IF(Menu!F27="","",Menu!F27)&amp;IF(Menu!F28="","",", "&amp;Menu!F28)</f>
        <v>Mozzarella - 6 oz., Goat cheese - 2 oz.</v>
      </c>
    </row>
    <row r="11" spans="1:4" ht="18">
      <c r="A11" s="51" t="s">
        <v>12</v>
      </c>
      <c r="B11" s="51"/>
      <c r="C11" s="51"/>
    </row>
    <row r="12" spans="1:4" ht="18">
      <c r="A12" s="13"/>
      <c r="B12" s="14">
        <v>1</v>
      </c>
      <c r="C12" s="19" t="s">
        <v>14</v>
      </c>
    </row>
    <row r="13" spans="1:4" ht="36">
      <c r="A13" s="15"/>
      <c r="B13" s="16">
        <v>2</v>
      </c>
      <c r="C13" s="46" t="s">
        <v>90</v>
      </c>
    </row>
    <row r="14" spans="1:4" ht="36">
      <c r="A14" s="17"/>
      <c r="B14" s="18">
        <v>3</v>
      </c>
      <c r="C14" s="21" t="s">
        <v>91</v>
      </c>
    </row>
    <row r="15" spans="1:4" ht="18">
      <c r="A15" s="15"/>
      <c r="B15" s="16">
        <v>4</v>
      </c>
      <c r="C15" s="46" t="s">
        <v>92</v>
      </c>
    </row>
    <row r="16" spans="1:4" ht="18">
      <c r="A16" s="17"/>
      <c r="B16" s="18">
        <v>5</v>
      </c>
      <c r="C16" s="21" t="s">
        <v>94</v>
      </c>
    </row>
    <row r="17" spans="1:3" ht="36">
      <c r="A17" s="15"/>
      <c r="B17" s="16">
        <v>6</v>
      </c>
      <c r="C17" s="46" t="s">
        <v>93</v>
      </c>
    </row>
    <row r="18" spans="1:3" ht="72">
      <c r="A18" s="17"/>
      <c r="B18" s="18">
        <v>7</v>
      </c>
      <c r="C18" s="47" t="s">
        <v>95</v>
      </c>
    </row>
    <row r="19" spans="1:3" ht="18">
      <c r="A19" s="15"/>
      <c r="B19" s="16">
        <v>8</v>
      </c>
      <c r="C19" s="20" t="s">
        <v>97</v>
      </c>
    </row>
    <row r="20" spans="1:3" ht="18">
      <c r="A20" s="17"/>
      <c r="B20" s="18">
        <v>9</v>
      </c>
      <c r="C20" s="21" t="s">
        <v>96</v>
      </c>
    </row>
    <row r="21" spans="1:3" ht="36">
      <c r="A21" s="15"/>
      <c r="B21" s="16">
        <v>10</v>
      </c>
      <c r="C21" s="20" t="s">
        <v>100</v>
      </c>
    </row>
    <row r="22" spans="1:3" ht="18">
      <c r="A22" s="17"/>
      <c r="B22" s="18">
        <v>11</v>
      </c>
      <c r="C22" s="21" t="s">
        <v>101</v>
      </c>
    </row>
    <row r="23" spans="1:3" ht="18" hidden="1">
      <c r="A23" s="15"/>
      <c r="B23" s="16">
        <v>12</v>
      </c>
      <c r="C23" s="20"/>
    </row>
    <row r="24" spans="1:3" ht="18" hidden="1">
      <c r="A24" s="17"/>
      <c r="B24" s="18">
        <v>13</v>
      </c>
      <c r="C24" s="21"/>
    </row>
    <row r="25" spans="1:3" ht="18" hidden="1">
      <c r="A25" s="15"/>
      <c r="B25" s="16">
        <v>14</v>
      </c>
      <c r="C25" s="20"/>
    </row>
    <row r="26" spans="1:3" ht="18" hidden="1">
      <c r="A26" s="17"/>
      <c r="B26" s="18">
        <v>15</v>
      </c>
      <c r="C26" s="21"/>
    </row>
    <row r="27" spans="1:3" ht="18" hidden="1">
      <c r="A27" s="15"/>
      <c r="B27" s="16">
        <v>16</v>
      </c>
      <c r="C27" s="20"/>
    </row>
    <row r="28" spans="1:3" ht="18" hidden="1">
      <c r="A28" s="48"/>
      <c r="B28" s="18">
        <v>17</v>
      </c>
      <c r="C28" s="17"/>
    </row>
    <row r="29" spans="1:3" ht="18" hidden="1">
      <c r="A29" s="49"/>
      <c r="B29" s="72" t="str">
        <f>Monday!B29</f>
        <v>*</v>
      </c>
      <c r="C29" s="49"/>
    </row>
    <row r="30" spans="1:3" ht="18" hidden="1">
      <c r="A30" s="48"/>
      <c r="B30" s="73" t="str">
        <f>Monday!B30</f>
        <v>**</v>
      </c>
      <c r="C30" s="48"/>
    </row>
    <row r="31" spans="1:3" ht="18" hidden="1">
      <c r="B31" s="74" t="str">
        <f>Monday!B31</f>
        <v>***</v>
      </c>
    </row>
    <row r="32" spans="1:3" ht="18">
      <c r="A32" s="51" t="s">
        <v>16</v>
      </c>
      <c r="B32" s="51"/>
      <c r="C32" s="51"/>
    </row>
    <row r="33" spans="1:3" ht="54">
      <c r="A33" s="45"/>
      <c r="B33" s="45"/>
      <c r="C33" s="19" t="str">
        <f>Menu!F30</f>
        <v>If you're just not that into zucchini, substitute slices of roma tomatoes for the squash. Sprinkling some pine nuts over the pizza would enhance the nuttiness of the pesto. You can also double the peaches in this meal by using peaches on the pizza and have a sweet and savory pie!</v>
      </c>
    </row>
  </sheetData>
  <phoneticPr fontId="5" type="noConversion"/>
  <pageMargins left="0.75" right="0.75" top="1" bottom="1" header="0.5" footer="0.5"/>
  <pageSetup scale="77" orientation="landscape" horizontalDpi="4294967292" verticalDpi="4294967292"/>
  <extLst>
    <ext xmlns:mx="http://schemas.microsoft.com/office/mac/excel/2008/main" uri="{64002731-A6B0-56B0-2670-7721B7C09600}">
      <mx:PLV Mode="0" OnePage="0" WScale="72"/>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33"/>
  <sheetViews>
    <sheetView showGridLines="0" workbookViewId="0">
      <pane xSplit="2" ySplit="3" topLeftCell="C15" activePane="bottomRight" state="frozen"/>
      <selection activeCell="D4" sqref="D4"/>
      <selection pane="topRight" activeCell="D4" sqref="D4"/>
      <selection pane="bottomLeft" activeCell="D4" sqref="D4"/>
      <selection pane="bottomRight" activeCell="D4" sqref="D4"/>
    </sheetView>
  </sheetViews>
  <sheetFormatPr baseColWidth="10" defaultColWidth="10.6640625" defaultRowHeight="15" x14ac:dyDescent="0"/>
  <cols>
    <col min="1" max="1" width="3" customWidth="1"/>
    <col min="2" max="2" width="15" customWidth="1"/>
    <col min="3" max="3" width="129.6640625" customWidth="1"/>
  </cols>
  <sheetData>
    <row r="1" spans="1:4" ht="30" customHeight="1" thickBot="1">
      <c r="A1" s="50" t="str">
        <f>Menu!A1</f>
        <v>COOK + SMARTS Meal Planning by Jess | Delivering servings of cooking IQ to your kitchen | www.cooksmarts.com</v>
      </c>
      <c r="B1" s="50"/>
      <c r="C1" s="50"/>
      <c r="D1" s="9"/>
    </row>
    <row r="2" spans="1:4" ht="18">
      <c r="A2" s="59" t="s">
        <v>3</v>
      </c>
      <c r="B2" s="59"/>
      <c r="C2" s="59"/>
    </row>
    <row r="3" spans="1:4" ht="18">
      <c r="A3" s="1"/>
      <c r="B3" s="2"/>
      <c r="C3" s="3" t="str">
        <f>Menu!G4</f>
        <v>Dirty Pesto Shrimp with Barley / Farro + Roasted Broccoli</v>
      </c>
    </row>
    <row r="4" spans="1:4" ht="18">
      <c r="A4" s="51" t="s">
        <v>6</v>
      </c>
      <c r="B4" s="51"/>
      <c r="C4" s="51"/>
    </row>
    <row r="5" spans="1:4" ht="18">
      <c r="A5" s="13"/>
      <c r="B5" s="14" t="str">
        <f>Menu!B6</f>
        <v>Produce</v>
      </c>
      <c r="C5" s="19" t="str">
        <f>IF(Menu!G6="","",Menu!G6)&amp;IF(Menu!G7="","",", "&amp;Menu!G7)&amp;IF(Menu!G8="","",", "&amp;Menu!G8)&amp;IF(Menu!G9="","",", "&amp;Menu!G9)&amp;IF(Menu!G10="","",", "&amp;Menu!G10)&amp;IF(Menu!G11="","",", "&amp;Menu!G11)&amp;IF(Menu!G12="","",", "&amp;Menu!G12)&amp;IF(Menu!G13="","",", "&amp;Menu!G13)&amp;IF(Menu!G14="","",", "&amp;Menu!G14)</f>
        <v>Broccoli* - 2 crowns, Roma tomatoes - 4, Jalapeno - 1, Garlic - 2 cloves, Limes - 1</v>
      </c>
    </row>
    <row r="6" spans="1:4" ht="18">
      <c r="A6" s="15"/>
      <c r="B6" s="16" t="str">
        <f>Menu!B15</f>
        <v>Protein</v>
      </c>
      <c r="C6" s="20" t="str">
        <f>IF(Menu!G15="","",Menu!G15)</f>
        <v/>
      </c>
    </row>
    <row r="7" spans="1:4" ht="18">
      <c r="A7" s="17"/>
      <c r="B7" s="18" t="str">
        <f>Menu!B16</f>
        <v>Frozen</v>
      </c>
      <c r="C7" s="21" t="str">
        <f>IF(Menu!G16="","",Menu!G16)&amp;IF(Menu!G17="","",", "&amp;Menu!G17)</f>
        <v>Shrimp - 1 lb.</v>
      </c>
    </row>
    <row r="8" spans="1:4" ht="18">
      <c r="A8" s="15"/>
      <c r="B8" s="16" t="str">
        <f>Menu!B18</f>
        <v>Carbs / Nuts</v>
      </c>
      <c r="C8" s="20" t="str">
        <f>IF(Menu!G18="","",Menu!G18)&amp;IF(Menu!G19="","",", "&amp;Menu!G19)&amp;IF(Menu!G20="","",", "&amp;Menu!G20)</f>
        <v/>
      </c>
    </row>
    <row r="9" spans="1:4" ht="18">
      <c r="A9" s="17"/>
      <c r="B9" s="18" t="str">
        <f>Menu!B21</f>
        <v>Pantry items</v>
      </c>
      <c r="C9" s="21" t="str">
        <f>IF(Menu!G21="","",Menu!G21)&amp;IF(Menu!G22="","",", "&amp;Menu!G22)&amp;IF(Menu!G23="","",", "&amp;Menu!G23)&amp;IF(Menu!G24="","",", "&amp;Menu!G24)&amp;IF(Menu!G25="","",", "&amp;Menu!G25)&amp;IF(Menu!G26="","",", "&amp;Menu!G26)</f>
        <v>Red pepper flakes - 1/4 tsp., Smoked paprika - 1/4 tsp., White wine - 1/2 cup</v>
      </c>
    </row>
    <row r="10" spans="1:4" ht="18">
      <c r="A10" s="1"/>
      <c r="B10" s="2" t="str">
        <f>Menu!B27</f>
        <v>Dairy</v>
      </c>
      <c r="C10" s="4" t="str">
        <f>IF(Menu!G27="","",Menu!G27)&amp;IF(Menu!G28="","",", "&amp;Menu!G28)</f>
        <v/>
      </c>
    </row>
    <row r="11" spans="1:4" ht="18">
      <c r="A11" s="51" t="s">
        <v>12</v>
      </c>
      <c r="B11" s="51"/>
      <c r="C11" s="51"/>
    </row>
    <row r="12" spans="1:4" ht="18">
      <c r="A12" s="13"/>
      <c r="B12" s="14">
        <v>1</v>
      </c>
      <c r="C12" s="19" t="s">
        <v>111</v>
      </c>
    </row>
    <row r="13" spans="1:4" ht="18">
      <c r="A13" s="15"/>
      <c r="B13" s="16">
        <v>2</v>
      </c>
      <c r="C13" s="46" t="s">
        <v>107</v>
      </c>
    </row>
    <row r="14" spans="1:4" ht="18">
      <c r="A14" s="17"/>
      <c r="B14" s="18">
        <v>3</v>
      </c>
      <c r="C14" s="19" t="s">
        <v>102</v>
      </c>
    </row>
    <row r="15" spans="1:4" ht="18">
      <c r="A15" s="15"/>
      <c r="B15" s="16">
        <v>4</v>
      </c>
      <c r="C15" s="46" t="s">
        <v>75</v>
      </c>
    </row>
    <row r="16" spans="1:4" ht="36">
      <c r="A16" s="17"/>
      <c r="B16" s="18">
        <v>5</v>
      </c>
      <c r="C16" s="21" t="s">
        <v>116</v>
      </c>
    </row>
    <row r="17" spans="1:3" ht="18">
      <c r="A17" s="15"/>
      <c r="B17" s="16">
        <v>6</v>
      </c>
      <c r="C17" s="46" t="s">
        <v>108</v>
      </c>
    </row>
    <row r="18" spans="1:3" ht="18">
      <c r="A18" s="17"/>
      <c r="B18" s="18">
        <v>7</v>
      </c>
      <c r="C18" s="47" t="s">
        <v>109</v>
      </c>
    </row>
    <row r="19" spans="1:3" ht="18">
      <c r="A19" s="15"/>
      <c r="B19" s="16">
        <v>8</v>
      </c>
      <c r="C19" s="20" t="s">
        <v>115</v>
      </c>
    </row>
    <row r="20" spans="1:3" ht="18">
      <c r="A20" s="17"/>
      <c r="B20" s="18">
        <v>9</v>
      </c>
      <c r="C20" s="21" t="s">
        <v>110</v>
      </c>
    </row>
    <row r="21" spans="1:3" ht="18">
      <c r="A21" s="15"/>
      <c r="B21" s="16">
        <v>10</v>
      </c>
      <c r="C21" s="20" t="s">
        <v>113</v>
      </c>
    </row>
    <row r="22" spans="1:3" ht="18">
      <c r="A22" s="17"/>
      <c r="B22" s="18">
        <v>11</v>
      </c>
      <c r="C22" s="21" t="s">
        <v>117</v>
      </c>
    </row>
    <row r="23" spans="1:3" ht="36">
      <c r="A23" s="15"/>
      <c r="B23" s="16">
        <v>12</v>
      </c>
      <c r="C23" s="20" t="s">
        <v>137</v>
      </c>
    </row>
    <row r="24" spans="1:3" ht="36">
      <c r="A24" s="17"/>
      <c r="B24" s="18">
        <v>13</v>
      </c>
      <c r="C24" s="21" t="s">
        <v>132</v>
      </c>
    </row>
    <row r="25" spans="1:3" ht="36">
      <c r="A25" s="15"/>
      <c r="B25" s="16">
        <v>14</v>
      </c>
      <c r="C25" s="20" t="s">
        <v>133</v>
      </c>
    </row>
    <row r="26" spans="1:3" ht="18" hidden="1">
      <c r="A26" s="17"/>
      <c r="B26" s="18">
        <v>15</v>
      </c>
      <c r="C26" s="21"/>
    </row>
    <row r="27" spans="1:3" ht="18" hidden="1">
      <c r="A27" s="15"/>
      <c r="B27" s="16">
        <v>16</v>
      </c>
      <c r="C27" s="20"/>
    </row>
    <row r="28" spans="1:3" ht="18" hidden="1">
      <c r="A28" s="48"/>
      <c r="B28" s="18">
        <v>17</v>
      </c>
      <c r="C28" s="17"/>
    </row>
    <row r="29" spans="1:3" ht="36">
      <c r="A29" s="49"/>
      <c r="B29" s="72" t="str">
        <f>Monday!B29</f>
        <v>*</v>
      </c>
      <c r="C29" s="20" t="s">
        <v>80</v>
      </c>
    </row>
    <row r="30" spans="1:3" ht="18" hidden="1">
      <c r="A30" s="48"/>
      <c r="B30" s="73" t="str">
        <f>Monday!B30</f>
        <v>**</v>
      </c>
      <c r="C30" s="48"/>
    </row>
    <row r="31" spans="1:3" ht="18" hidden="1">
      <c r="B31" s="74" t="str">
        <f>Monday!B31</f>
        <v>***</v>
      </c>
    </row>
    <row r="32" spans="1:3" ht="18">
      <c r="A32" s="51" t="s">
        <v>16</v>
      </c>
      <c r="B32" s="51"/>
      <c r="C32" s="51"/>
    </row>
    <row r="33" spans="1:3" ht="36">
      <c r="A33" s="45"/>
      <c r="B33" s="45"/>
      <c r="C33" s="19" t="str">
        <f>Menu!G30</f>
        <v>If you're a vegetarian or kosher, feel free to sub another protein (e.g., tofu, chicken thigh / breasts, or even a sausage link) for the shrimp. White wine also doesn't have to be used at all. The tomatoes will release enough liquid into the dish</v>
      </c>
    </row>
  </sheetData>
  <phoneticPr fontId="5" type="noConversion"/>
  <pageMargins left="0.75" right="0.75" top="1" bottom="1" header="0.5" footer="0.5"/>
  <pageSetup scale="74" orientation="landscape" horizontalDpi="4294967292" verticalDpi="4294967292"/>
  <extLst>
    <ext xmlns:mx="http://schemas.microsoft.com/office/mac/excel/2008/main" uri="{64002731-A6B0-56B0-2670-7721B7C09600}">
      <mx:PLV Mode="0" OnePage="0" WScale="72"/>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33"/>
  <sheetViews>
    <sheetView showGridLines="0" workbookViewId="0">
      <pane xSplit="2" ySplit="3" topLeftCell="C8" activePane="bottomRight" state="frozen"/>
      <selection activeCell="D4" sqref="D4"/>
      <selection pane="topRight" activeCell="D4" sqref="D4"/>
      <selection pane="bottomLeft" activeCell="D4" sqref="D4"/>
      <selection pane="bottomRight" activeCell="D4" sqref="D4"/>
    </sheetView>
  </sheetViews>
  <sheetFormatPr baseColWidth="10" defaultColWidth="10.6640625" defaultRowHeight="15" x14ac:dyDescent="0"/>
  <cols>
    <col min="1" max="1" width="3" customWidth="1"/>
    <col min="2" max="2" width="15" customWidth="1"/>
    <col min="3" max="3" width="111.6640625" customWidth="1"/>
  </cols>
  <sheetData>
    <row r="1" spans="1:4" ht="30" customHeight="1" thickBot="1">
      <c r="A1" s="50" t="str">
        <f>Menu!A1</f>
        <v>COOK + SMARTS Meal Planning by Jess | Delivering servings of cooking IQ to your kitchen | www.cooksmarts.com</v>
      </c>
      <c r="B1" s="50"/>
      <c r="C1" s="50"/>
      <c r="D1" s="9"/>
    </row>
    <row r="2" spans="1:4" ht="18">
      <c r="A2" s="59" t="s">
        <v>4</v>
      </c>
      <c r="B2" s="59"/>
      <c r="C2" s="59"/>
    </row>
    <row r="3" spans="1:4" ht="18">
      <c r="A3" s="1"/>
      <c r="B3" s="2"/>
      <c r="C3" s="3" t="str">
        <f>Menu!H4</f>
        <v>Omelet Leftovers</v>
      </c>
    </row>
    <row r="4" spans="1:4" ht="18">
      <c r="A4" s="51" t="s">
        <v>6</v>
      </c>
      <c r="B4" s="51"/>
      <c r="C4" s="51"/>
    </row>
    <row r="5" spans="1:4" ht="18">
      <c r="A5" s="13"/>
      <c r="B5" s="14" t="str">
        <f>Menu!B6</f>
        <v>Produce</v>
      </c>
      <c r="C5" s="19" t="str">
        <f>IF(Menu!H6="","",Menu!H6)&amp;IF(Menu!H7="","",", "&amp;Menu!H7)&amp;IF(Menu!H8="","",", "&amp;Menu!H8)&amp;IF(Menu!H9="","",", "&amp;Menu!H9)&amp;IF(Menu!H10="","",", "&amp;Menu!H10)&amp;IF(Menu!H11="","",", "&amp;Menu!H11)&amp;IF(Menu!H12="","",", "&amp;Menu!H12)&amp;IF(Menu!H13="","",", "&amp;Menu!H13)&amp;IF(Menu!H14="","",", "&amp;Menu!H14)</f>
        <v/>
      </c>
    </row>
    <row r="6" spans="1:4" ht="18">
      <c r="A6" s="15"/>
      <c r="B6" s="16" t="str">
        <f>Menu!B15</f>
        <v>Protein</v>
      </c>
      <c r="C6" s="20" t="str">
        <f>IF(Menu!H15="","",Menu!H15)</f>
        <v/>
      </c>
    </row>
    <row r="7" spans="1:4" ht="18">
      <c r="A7" s="17"/>
      <c r="B7" s="18" t="str">
        <f>Menu!B16</f>
        <v>Frozen</v>
      </c>
      <c r="C7" s="21" t="str">
        <f>IF(Menu!H16="","",Menu!H16)&amp;IF(Menu!H17="","",", "&amp;Menu!H17)</f>
        <v/>
      </c>
    </row>
    <row r="8" spans="1:4" ht="18">
      <c r="A8" s="15"/>
      <c r="B8" s="16" t="str">
        <f>Menu!B18</f>
        <v>Carbs / Nuts</v>
      </c>
      <c r="C8" s="20" t="str">
        <f>IF(Menu!H18="","",Menu!H18)&amp;IF(Menu!H19="","",", "&amp;Menu!H19)&amp;IF(Menu!H20="","",", "&amp;Menu!H20)</f>
        <v/>
      </c>
    </row>
    <row r="9" spans="1:4" ht="18">
      <c r="A9" s="17"/>
      <c r="B9" s="18" t="str">
        <f>Menu!B21</f>
        <v>Pantry items</v>
      </c>
      <c r="C9" s="21" t="str">
        <f>IF(Menu!H21="","",Menu!H21)&amp;IF(Menu!H22="","",", "&amp;Menu!H22)&amp;IF(Menu!H23="","",", "&amp;Menu!H23)&amp;IF(Menu!H24="","",", "&amp;Menu!H24)&amp;IF(Menu!H25="","",", "&amp;Menu!H25)&amp;IF(Menu!H26="","",", "&amp;Menu!H26)</f>
        <v/>
      </c>
    </row>
    <row r="10" spans="1:4" ht="18">
      <c r="A10" s="1"/>
      <c r="B10" s="2" t="str">
        <f>Menu!B27</f>
        <v>Dairy</v>
      </c>
      <c r="C10" s="4" t="str">
        <f>IF(Menu!H27="","",Menu!H27)&amp;IF(Menu!H28="","",", "&amp;Menu!H28)</f>
        <v>Eggs - 4</v>
      </c>
    </row>
    <row r="11" spans="1:4" ht="18">
      <c r="A11" s="51" t="s">
        <v>12</v>
      </c>
      <c r="B11" s="51"/>
      <c r="C11" s="51"/>
    </row>
    <row r="12" spans="1:4" ht="18">
      <c r="A12" s="13"/>
      <c r="B12" s="14">
        <v>1</v>
      </c>
      <c r="C12" s="19" t="s">
        <v>125</v>
      </c>
    </row>
    <row r="13" spans="1:4" ht="36">
      <c r="A13" s="15"/>
      <c r="B13" s="16">
        <v>2</v>
      </c>
      <c r="C13" s="46" t="s">
        <v>124</v>
      </c>
    </row>
    <row r="14" spans="1:4" ht="54">
      <c r="A14" s="17"/>
      <c r="B14" s="18">
        <v>3</v>
      </c>
      <c r="C14" s="21" t="s">
        <v>135</v>
      </c>
    </row>
    <row r="15" spans="1:4" ht="36">
      <c r="A15" s="15"/>
      <c r="B15" s="16">
        <v>4</v>
      </c>
      <c r="C15" s="46" t="s">
        <v>136</v>
      </c>
    </row>
    <row r="16" spans="1:4" ht="18">
      <c r="A16" s="17"/>
      <c r="B16" s="18">
        <v>5</v>
      </c>
      <c r="C16" s="21" t="s">
        <v>126</v>
      </c>
    </row>
    <row r="17" spans="1:3" ht="36">
      <c r="A17" s="15"/>
      <c r="B17" s="16">
        <v>6</v>
      </c>
      <c r="C17" s="20" t="s">
        <v>134</v>
      </c>
    </row>
    <row r="18" spans="1:3" ht="18" hidden="1">
      <c r="A18" s="17"/>
      <c r="B18" s="18">
        <v>7</v>
      </c>
      <c r="C18" s="47"/>
    </row>
    <row r="19" spans="1:3" ht="18" hidden="1">
      <c r="A19" s="15"/>
      <c r="B19" s="16">
        <v>8</v>
      </c>
      <c r="C19" s="20"/>
    </row>
    <row r="20" spans="1:3" ht="18" hidden="1">
      <c r="A20" s="17"/>
      <c r="B20" s="18">
        <v>9</v>
      </c>
      <c r="C20" s="21"/>
    </row>
    <row r="21" spans="1:3" ht="18" hidden="1">
      <c r="A21" s="15"/>
      <c r="B21" s="16">
        <v>10</v>
      </c>
      <c r="C21" s="20"/>
    </row>
    <row r="22" spans="1:3" ht="18" hidden="1">
      <c r="A22" s="17"/>
      <c r="B22" s="18">
        <v>11</v>
      </c>
      <c r="C22" s="21"/>
    </row>
    <row r="23" spans="1:3" ht="18" hidden="1">
      <c r="A23" s="15"/>
      <c r="B23" s="16">
        <v>12</v>
      </c>
      <c r="C23" s="20"/>
    </row>
    <row r="24" spans="1:3" ht="18" hidden="1">
      <c r="A24" s="17"/>
      <c r="B24" s="18">
        <v>13</v>
      </c>
      <c r="C24" s="21"/>
    </row>
    <row r="25" spans="1:3" ht="18" hidden="1">
      <c r="A25" s="15"/>
      <c r="B25" s="16">
        <v>14</v>
      </c>
      <c r="C25" s="20"/>
    </row>
    <row r="26" spans="1:3" ht="18" hidden="1">
      <c r="A26" s="17"/>
      <c r="B26" s="18">
        <v>15</v>
      </c>
      <c r="C26" s="21"/>
    </row>
    <row r="27" spans="1:3" ht="18" hidden="1">
      <c r="A27" s="15"/>
      <c r="B27" s="16">
        <v>16</v>
      </c>
      <c r="C27" s="20"/>
    </row>
    <row r="28" spans="1:3" ht="18" hidden="1">
      <c r="A28" s="48"/>
      <c r="B28" s="18">
        <v>17</v>
      </c>
      <c r="C28" s="17"/>
    </row>
    <row r="29" spans="1:3" ht="18" hidden="1">
      <c r="A29" s="49"/>
      <c r="B29" s="72" t="str">
        <f>Monday!B29</f>
        <v>*</v>
      </c>
      <c r="C29" s="49"/>
    </row>
    <row r="30" spans="1:3" ht="18" hidden="1">
      <c r="A30" s="48"/>
      <c r="B30" s="73" t="str">
        <f>Monday!B30</f>
        <v>**</v>
      </c>
      <c r="C30" s="48"/>
    </row>
    <row r="31" spans="1:3" ht="18" hidden="1">
      <c r="B31" s="74" t="str">
        <f>Monday!B31</f>
        <v>***</v>
      </c>
    </row>
    <row r="32" spans="1:3" ht="18">
      <c r="A32" s="51" t="s">
        <v>16</v>
      </c>
      <c r="B32" s="51"/>
      <c r="C32" s="51"/>
    </row>
    <row r="33" spans="1:3" ht="54">
      <c r="A33" s="45"/>
      <c r="B33" s="45"/>
      <c r="C33" s="19" t="str">
        <f>Menu!H30</f>
        <v>Sometimes people forget that breakfasts can be dinners too! Omelets are the perfect vehicle for your week's worth of leftovers. Then make yourself a side salad with whatever greens can still be used and you've got a delicious, healthy, and quick dinner!</v>
      </c>
    </row>
  </sheetData>
  <phoneticPr fontId="5" type="noConversion"/>
  <pageMargins left="0.75" right="0.75" top="1" bottom="1" header="0.5" footer="0.5"/>
  <pageSetup scale="87" orientation="landscape" horizontalDpi="4294967292" verticalDpi="4294967292"/>
  <extLst>
    <ext xmlns:mx="http://schemas.microsoft.com/office/mac/excel/2008/main" uri="{64002731-A6B0-56B0-2670-7721B7C09600}">
      <mx:PLV Mode="0" OnePage="0" WScale="72"/>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C+S</vt:lpstr>
      <vt:lpstr>Menu</vt:lpstr>
      <vt:lpstr>Grocery List</vt:lpstr>
      <vt:lpstr>Prep Day</vt:lpstr>
      <vt:lpstr>Monday</vt:lpstr>
      <vt:lpstr>Tuesday</vt:lpstr>
      <vt:lpstr>Wednesday</vt:lpstr>
      <vt:lpstr>Thursday</vt:lpstr>
      <vt:lpstr>Friday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2004 Test Drive User</dc:creator>
  <cp:lastModifiedBy>Jessica Dang</cp:lastModifiedBy>
  <cp:lastPrinted>2012-07-17T05:56:51Z</cp:lastPrinted>
  <dcterms:created xsi:type="dcterms:W3CDTF">2012-03-19T19:51:13Z</dcterms:created>
  <dcterms:modified xsi:type="dcterms:W3CDTF">2012-07-17T05:58:21Z</dcterms:modified>
</cp:coreProperties>
</file>